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<sst xmlns="http://schemas.openxmlformats.org/spreadsheetml/2006/main" count="98" uniqueCount="67">
  <si>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Dział</t>
  </si>
  <si>
    <t>Treść</t>
  </si>
  <si>
    <t>Wybory do Sejmu i Senatu</t>
  </si>
  <si>
    <t>Wybory do Parlamentu Europejskiego</t>
  </si>
  <si>
    <t>Podatek od nieruchomości</t>
  </si>
  <si>
    <t>Różne rozliczenia</t>
  </si>
  <si>
    <t>Uzupełnienie subwencji ogólnej dla</t>
  </si>
  <si>
    <t>jednostek samorządu terytorialnego</t>
  </si>
  <si>
    <t>Środki na uzupełnienie dochodów gmin</t>
  </si>
  <si>
    <t>Oświata i wychowanie</t>
  </si>
  <si>
    <t>Gimnazja</t>
  </si>
  <si>
    <t>Dotacje otrzymane z funduszy celowych na</t>
  </si>
  <si>
    <t>finansowanie lub dofinansowanie kosztów</t>
  </si>
  <si>
    <t>Pozostała działalność</t>
  </si>
  <si>
    <t>Pomoc społeczna</t>
  </si>
  <si>
    <t>Zasiłki i pomoc w naturze oraz składki na</t>
  </si>
  <si>
    <t>ubezpieczenia społeczne</t>
  </si>
  <si>
    <t>Zasiłki rodzinne, pielęgnacyjne i</t>
  </si>
  <si>
    <t>wychowawcze</t>
  </si>
  <si>
    <t>Usługi opiekuńcze i specjalistyczne usługi</t>
  </si>
  <si>
    <t>opiekuńcze</t>
  </si>
  <si>
    <t>Oświetlenie ulic, placów i dróg</t>
  </si>
  <si>
    <t>Pozostałe zadania w zakresie kultury</t>
  </si>
  <si>
    <t>Ochrona i konserwacja zabytków</t>
  </si>
  <si>
    <t>Razem</t>
  </si>
  <si>
    <t>Urzędy naczelnych organów władzy państwowej,</t>
  </si>
  <si>
    <t>kontroli i ochrony prawa oraz sądownictwa</t>
  </si>
  <si>
    <t>Dotacje celowe otrzymane z budżetu państwa na</t>
  </si>
  <si>
    <t>realizację zadań bieżących z zakresu administracji</t>
  </si>
  <si>
    <t>administracji rządowej  oraz innych zadań zleconych</t>
  </si>
  <si>
    <t>Dochody od osób prawnych, od osób fizycznych</t>
  </si>
  <si>
    <t xml:space="preserve">i od innych jednostek nieposiadających </t>
  </si>
  <si>
    <t>osobowości prawnej oraz wydatki związane z ich</t>
  </si>
  <si>
    <t>poborem</t>
  </si>
  <si>
    <t>Wpływy z podatku rolnego, podatku leśnego,</t>
  </si>
  <si>
    <t>podatku od czynności cywilnoprawnych, podatku</t>
  </si>
  <si>
    <t>od spadków i darowizn oraz podatków i opłat</t>
  </si>
  <si>
    <t>lokalnych</t>
  </si>
  <si>
    <t>realizacji inwestycji i zakupów inwestycyjnych</t>
  </si>
  <si>
    <t>jednostek sektora finansów publicznych</t>
  </si>
  <si>
    <t>realizację własnych zadań bieżących gmin</t>
  </si>
  <si>
    <t>gminie ustawami</t>
  </si>
  <si>
    <t>Świadczenia rodzinne oraz składki na ubezpieczenia</t>
  </si>
  <si>
    <t>emerytalne i rentowe z ubezpieczenia społecznego</t>
  </si>
  <si>
    <t>Składki na ubezpieczenie zdrowotne opłacane za</t>
  </si>
  <si>
    <t>osoby pobierające niektóre świadczenia z pomocy</t>
  </si>
  <si>
    <t>oraz niektóre świadczenia rodzinne</t>
  </si>
  <si>
    <t>Gospodarka komunalna i ochrona środowiska</t>
  </si>
  <si>
    <t>Kultura i ochrona dziedzictwa narodowego</t>
  </si>
  <si>
    <t>Środki na dofinansowanie własnych zadań bieżących</t>
  </si>
  <si>
    <t xml:space="preserve">gmin, powiatów, samorządów województw, </t>
  </si>
  <si>
    <t>pozyskane z innych źródeł</t>
  </si>
  <si>
    <t>Środki na finansowanie własnych zadań bieżących</t>
  </si>
  <si>
    <t>Rozdz.</t>
  </si>
  <si>
    <t>Par.</t>
  </si>
  <si>
    <t>Zwiększenia</t>
  </si>
  <si>
    <t>Zmniejszenia</t>
  </si>
  <si>
    <t>Rady Gminy Sulików</t>
  </si>
  <si>
    <t>z 01 grudnia 2004 roku</t>
  </si>
  <si>
    <t>w zł</t>
  </si>
  <si>
    <t>Załącznik nr 1</t>
  </si>
  <si>
    <t>ZMIANY W PLANIE DOCHODÓW NA 2004 ROK</t>
  </si>
  <si>
    <t>do uchwały nr XXIII/154/04</t>
  </si>
  <si>
    <t>Dotacje celowe otrzymane z budżetu państwa przez</t>
  </si>
  <si>
    <t>budżetowymi na finansowanie i dofinansowanie  prac</t>
  </si>
  <si>
    <t>remontowych i konserwatorskich przy tych zabytkach</t>
  </si>
  <si>
    <t>użytkowników zabytków niebędących jednostkami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</si>
</sst>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\);\(&quot;$&quot;#,##0\)"/>
    <numFmt numFmtId="173" formatCode="&quot;$&quot;#,##0\ \);[Red]\(&quot;$&quot;#,##0\)"/>
    <numFmt numFmtId="174" formatCode="&quot;$&quot;#,##0.00\ \);\(&quot;$&quot;#,##0.00\)"/>
    <numFmt numFmtId="175" formatCode="&quot;$&quot;#,##0.00\ \);[Red]\(&quot;$&quot;#,##0.00\)"/>
    <numFmt numFmtId="176" formatCode="\(&quot;$&quot;* #,##0\ \);\ \(&quot;$&quot;* \(#,##0\);\ \(&quot;$&quot;* &quot;-&quot;\ \);\ \(@\ \)"/>
    <numFmt numFmtId="177" formatCode="\(* #,##0\ \);\ \(* \(#,##0\);\ \(* &quot;-&quot;\ \);\ \(@\ \)"/>
    <numFmt numFmtId="178" formatCode="\(&quot;$&quot;* #,##0.00\ \);\ \(&quot;$&quot;* \(#,##0.00\);\ \(&quot;$&quot;* &quot;-&quot;??\ \);\ \(@\ \)"/>
    <numFmt numFmtId="179" formatCode="\(* #,##0.00\ \);\ \(* \(#,##0.00\);\ \(* &quot;-&quot;??\ \);\ \(@\ \)"/>
    <numFmt numFmtId="180" formatCode="???"/>
    <numFmt numFmtId="181" formatCode="??,???"/>
    <numFmt numFmtId="182" formatCode=";\-?,???;"/>
    <numFmt numFmtId="183" formatCode="?????"/>
    <numFmt numFmtId="184" formatCode="?,???"/>
    <numFmt numFmtId="185" formatCode="????"/>
    <numFmt numFmtId="186" formatCode=";\-???;"/>
    <numFmt numFmtId="187" formatCode="?,???,???"/>
    <numFmt numFmtId="188" formatCode=";\-???,???;"/>
    <numFmt numFmtId="189" formatCode="0000"/>
    <numFmt numFmtId="190" formatCode="???,???"/>
    <numFmt numFmtId="191" formatCode="?"/>
    <numFmt numFmtId="192" formatCode="??"/>
    <numFmt numFmtId="193" formatCode=";\-??,???;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.5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2" borderId="5" xfId="0" applyFont="1" applyFill="1" applyBorder="1" applyAlignment="1">
      <alignment horizontal="left" vertical="top"/>
    </xf>
    <xf numFmtId="3" fontId="3" fillId="2" borderId="6" xfId="0" applyNumberFormat="1" applyFont="1" applyFill="1" applyBorder="1" applyAlignment="1">
      <alignment horizontal="right" vertical="top"/>
    </xf>
    <xf numFmtId="3" fontId="2" fillId="3" borderId="7" xfId="0" applyNumberFormat="1" applyFont="1" applyFill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/>
    </xf>
    <xf numFmtId="3" fontId="2" fillId="3" borderId="9" xfId="0" applyNumberFormat="1" applyFont="1" applyFill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3" fillId="2" borderId="7" xfId="0" applyNumberFormat="1" applyFont="1" applyFill="1" applyBorder="1" applyAlignment="1">
      <alignment horizontal="right" vertical="top"/>
    </xf>
    <xf numFmtId="3" fontId="4" fillId="0" borderId="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left" vertical="top"/>
    </xf>
    <xf numFmtId="3" fontId="4" fillId="2" borderId="12" xfId="0" applyNumberFormat="1" applyFont="1" applyFill="1" applyBorder="1" applyAlignment="1">
      <alignment/>
    </xf>
    <xf numFmtId="0" fontId="2" fillId="3" borderId="11" xfId="0" applyFont="1" applyFill="1" applyBorder="1" applyAlignment="1">
      <alignment horizontal="left" vertical="top"/>
    </xf>
    <xf numFmtId="3" fontId="4" fillId="3" borderId="12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85" fontId="2" fillId="0" borderId="1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191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89" fontId="2" fillId="0" borderId="14" xfId="0" applyNumberFormat="1" applyFont="1" applyBorder="1" applyAlignment="1">
      <alignment horizontal="center" vertical="top"/>
    </xf>
    <xf numFmtId="0" fontId="0" fillId="2" borderId="16" xfId="0" applyFill="1" applyBorder="1" applyAlignment="1">
      <alignment horizontal="center"/>
    </xf>
    <xf numFmtId="185" fontId="2" fillId="0" borderId="14" xfId="0" applyNumberFormat="1" applyFont="1" applyBorder="1" applyAlignment="1">
      <alignment horizontal="center" vertical="top"/>
    </xf>
    <xf numFmtId="180" fontId="3" fillId="2" borderId="5" xfId="0" applyNumberFormat="1" applyFont="1" applyFill="1" applyBorder="1" applyAlignment="1">
      <alignment horizontal="center" vertical="top"/>
    </xf>
    <xf numFmtId="0" fontId="0" fillId="2" borderId="2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83" fontId="2" fillId="3" borderId="25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180" fontId="3" fillId="2" borderId="1" xfId="0" applyNumberFormat="1" applyFont="1" applyFill="1" applyBorder="1" applyAlignment="1">
      <alignment horizontal="center" vertical="top"/>
    </xf>
    <xf numFmtId="0" fontId="0" fillId="2" borderId="2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83" fontId="2" fillId="3" borderId="27" xfId="0" applyNumberFormat="1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80" fontId="3" fillId="2" borderId="3" xfId="0" applyNumberFormat="1" applyFont="1" applyFill="1" applyBorder="1" applyAlignment="1">
      <alignment horizontal="center" vertical="top"/>
    </xf>
    <xf numFmtId="0" fontId="0" fillId="2" borderId="25" xfId="0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80" fontId="3" fillId="2" borderId="29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3" fontId="4" fillId="0" borderId="3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84">
      <selection activeCell="E97" sqref="E9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5.7109375" style="0" customWidth="1"/>
    <col min="4" max="4" width="47.7109375" style="0" customWidth="1"/>
    <col min="5" max="6" width="10.7109375" style="0" customWidth="1"/>
    <col min="7" max="7" width="11.421875" style="0" customWidth="1"/>
    <col min="8" max="8" width="9.57421875" style="0" customWidth="1"/>
  </cols>
  <sheetData>
    <row r="1" spans="1:6" ht="15" customHeight="1">
      <c r="A1" s="75"/>
      <c r="B1" s="79"/>
      <c r="C1" s="77"/>
      <c r="D1" s="77"/>
      <c r="E1" s="81" t="s">
        <v>60</v>
      </c>
      <c r="F1" s="77"/>
    </row>
    <row r="2" spans="1:6" ht="15" customHeight="1">
      <c r="A2" s="76"/>
      <c r="B2" s="77"/>
      <c r="C2" s="77"/>
      <c r="D2" s="77"/>
      <c r="E2" s="77"/>
      <c r="F2" s="77"/>
    </row>
    <row r="3" spans="1:6" ht="15" customHeight="1">
      <c r="A3" s="77"/>
      <c r="B3" s="77"/>
      <c r="C3" s="77"/>
      <c r="D3" s="77"/>
      <c r="E3" s="77" t="s">
        <v>62</v>
      </c>
      <c r="F3" s="77"/>
    </row>
    <row r="4" spans="1:6" ht="15" customHeight="1">
      <c r="A4" s="77"/>
      <c r="B4" s="77"/>
      <c r="C4" s="77"/>
      <c r="D4" s="77"/>
      <c r="E4" s="77" t="s">
        <v>57</v>
      </c>
      <c r="F4" s="77"/>
    </row>
    <row r="5" spans="1:6" ht="15" customHeight="1">
      <c r="A5" s="77"/>
      <c r="B5" s="77"/>
      <c r="C5" s="77"/>
      <c r="D5" s="77"/>
      <c r="E5" s="77" t="s">
        <v>58</v>
      </c>
      <c r="F5" s="77"/>
    </row>
    <row r="6" spans="1:7" ht="15" customHeight="1">
      <c r="A6" s="75"/>
      <c r="B6" s="75"/>
      <c r="C6" s="75"/>
      <c r="D6" s="75"/>
      <c r="E6" s="80"/>
      <c r="F6" s="80"/>
      <c r="G6" s="11"/>
    </row>
    <row r="7" spans="1:7" ht="15" customHeight="1">
      <c r="A7" s="75"/>
      <c r="B7" s="75"/>
      <c r="C7" s="75"/>
      <c r="D7" s="75"/>
      <c r="E7" s="80"/>
      <c r="F7" s="80"/>
      <c r="G7" s="11"/>
    </row>
    <row r="8" spans="1:7" ht="15" customHeight="1">
      <c r="A8" s="78"/>
      <c r="B8" s="78"/>
      <c r="C8" s="75"/>
      <c r="D8" s="82" t="s">
        <v>61</v>
      </c>
      <c r="E8" s="75"/>
      <c r="F8" s="75"/>
      <c r="G8" s="11"/>
    </row>
    <row r="9" spans="1:7" ht="15" customHeight="1">
      <c r="A9" s="75"/>
      <c r="B9" s="75"/>
      <c r="C9" s="75"/>
      <c r="D9" s="75"/>
      <c r="E9" s="75"/>
      <c r="F9" s="75"/>
      <c r="G9" s="11"/>
    </row>
    <row r="10" spans="1:7" ht="15" customHeight="1">
      <c r="A10" s="75"/>
      <c r="B10" s="75"/>
      <c r="C10" s="75"/>
      <c r="D10" s="75"/>
      <c r="E10" s="75"/>
      <c r="F10" s="75" t="s">
        <v>59</v>
      </c>
      <c r="G10" s="11"/>
    </row>
    <row r="11" spans="1:7" ht="19.5" customHeight="1">
      <c r="A11" s="71" t="s">
        <v>0</v>
      </c>
      <c r="B11" s="71" t="s">
        <v>53</v>
      </c>
      <c r="C11" s="71" t="s">
        <v>54</v>
      </c>
      <c r="D11" s="71" t="s">
        <v>1</v>
      </c>
      <c r="E11" s="72" t="s">
        <v>55</v>
      </c>
      <c r="F11" s="72" t="s">
        <v>56</v>
      </c>
      <c r="G11" s="11"/>
    </row>
    <row r="12" spans="1:6" ht="16.5" customHeight="1">
      <c r="A12" s="52">
        <v>751</v>
      </c>
      <c r="B12" s="53"/>
      <c r="C12" s="46"/>
      <c r="D12" s="12" t="s">
        <v>25</v>
      </c>
      <c r="E12" s="13"/>
      <c r="F12" s="13"/>
    </row>
    <row r="13" spans="1:6" ht="16.5" customHeight="1">
      <c r="A13" s="54"/>
      <c r="B13" s="55"/>
      <c r="C13" s="47"/>
      <c r="D13" s="2" t="s">
        <v>26</v>
      </c>
      <c r="E13" s="25">
        <f>E14+E19</f>
        <v>0</v>
      </c>
      <c r="F13" s="25">
        <f>F14+F19</f>
        <v>2300</v>
      </c>
    </row>
    <row r="14" spans="1:6" ht="15" customHeight="1">
      <c r="A14" s="56"/>
      <c r="B14" s="57">
        <v>75108</v>
      </c>
      <c r="C14" s="33"/>
      <c r="D14" s="3" t="s">
        <v>2</v>
      </c>
      <c r="E14" s="14">
        <f>SUM(E15:E18)</f>
        <v>0</v>
      </c>
      <c r="F14" s="14">
        <f>SUM(F15:F18)</f>
        <v>2200</v>
      </c>
    </row>
    <row r="15" spans="1:6" ht="16.5" customHeight="1">
      <c r="A15" s="56"/>
      <c r="B15" s="58"/>
      <c r="C15" s="34">
        <v>2010</v>
      </c>
      <c r="D15" s="4" t="s">
        <v>27</v>
      </c>
      <c r="E15" s="15"/>
      <c r="F15" s="15"/>
    </row>
    <row r="16" spans="1:6" ht="16.5" customHeight="1">
      <c r="A16" s="56"/>
      <c r="B16" s="58"/>
      <c r="C16" s="30"/>
      <c r="D16" s="4" t="s">
        <v>28</v>
      </c>
      <c r="E16" s="20"/>
      <c r="F16" s="20"/>
    </row>
    <row r="17" spans="1:6" ht="16.5" customHeight="1">
      <c r="A17" s="56"/>
      <c r="B17" s="58"/>
      <c r="C17" s="30"/>
      <c r="D17" s="4" t="s">
        <v>29</v>
      </c>
      <c r="E17" s="20"/>
      <c r="F17" s="20"/>
    </row>
    <row r="18" spans="1:6" ht="16.5" customHeight="1">
      <c r="A18" s="56"/>
      <c r="B18" s="58"/>
      <c r="C18" s="31"/>
      <c r="D18" s="5" t="s">
        <v>41</v>
      </c>
      <c r="E18" s="15">
        <v>0</v>
      </c>
      <c r="F18" s="21">
        <v>2200</v>
      </c>
    </row>
    <row r="19" spans="1:6" ht="15" customHeight="1">
      <c r="A19" s="56"/>
      <c r="B19" s="57">
        <v>75113</v>
      </c>
      <c r="C19" s="33"/>
      <c r="D19" s="3" t="s">
        <v>3</v>
      </c>
      <c r="E19" s="14">
        <f>SUM(E20:E23)</f>
        <v>0</v>
      </c>
      <c r="F19" s="14">
        <f>SUM(F20:F23)</f>
        <v>100</v>
      </c>
    </row>
    <row r="20" spans="1:6" ht="16.5" customHeight="1">
      <c r="A20" s="56"/>
      <c r="B20" s="58"/>
      <c r="C20" s="34">
        <v>2010</v>
      </c>
      <c r="D20" s="4" t="s">
        <v>27</v>
      </c>
      <c r="E20" s="15"/>
      <c r="F20" s="15"/>
    </row>
    <row r="21" spans="1:6" ht="16.5" customHeight="1">
      <c r="A21" s="56"/>
      <c r="B21" s="58"/>
      <c r="C21" s="30"/>
      <c r="D21" s="4" t="s">
        <v>28</v>
      </c>
      <c r="E21" s="20"/>
      <c r="F21" s="20"/>
    </row>
    <row r="22" spans="1:6" ht="16.5" customHeight="1">
      <c r="A22" s="56"/>
      <c r="B22" s="58"/>
      <c r="C22" s="30"/>
      <c r="D22" s="4" t="s">
        <v>29</v>
      </c>
      <c r="E22" s="20"/>
      <c r="F22" s="20"/>
    </row>
    <row r="23" spans="1:6" ht="16.5" customHeight="1">
      <c r="A23" s="56"/>
      <c r="B23" s="58"/>
      <c r="C23" s="31"/>
      <c r="D23" s="5" t="s">
        <v>41</v>
      </c>
      <c r="E23" s="15">
        <v>0</v>
      </c>
      <c r="F23" s="21">
        <v>100</v>
      </c>
    </row>
    <row r="24" spans="1:6" ht="16.5" customHeight="1">
      <c r="A24" s="59">
        <v>756</v>
      </c>
      <c r="B24" s="60"/>
      <c r="C24" s="32"/>
      <c r="D24" s="1" t="s">
        <v>30</v>
      </c>
      <c r="E24" s="16"/>
      <c r="F24" s="16"/>
    </row>
    <row r="25" spans="1:6" ht="16.5" customHeight="1">
      <c r="A25" s="61"/>
      <c r="B25" s="62"/>
      <c r="C25" s="48"/>
      <c r="D25" s="6" t="s">
        <v>31</v>
      </c>
      <c r="E25" s="22"/>
      <c r="F25" s="22"/>
    </row>
    <row r="26" spans="1:6" ht="16.5" customHeight="1">
      <c r="A26" s="63"/>
      <c r="B26" s="64"/>
      <c r="C26" s="48"/>
      <c r="D26" s="26" t="s">
        <v>32</v>
      </c>
      <c r="E26" s="27"/>
      <c r="F26" s="27"/>
    </row>
    <row r="27" spans="1:6" ht="16.5" customHeight="1">
      <c r="A27" s="54"/>
      <c r="B27" s="55"/>
      <c r="C27" s="47"/>
      <c r="D27" s="2" t="s">
        <v>33</v>
      </c>
      <c r="E27" s="25">
        <f>SUM(E28:E31)</f>
        <v>0</v>
      </c>
      <c r="F27" s="25">
        <f>SUM(F28:F31)</f>
        <v>111511</v>
      </c>
    </row>
    <row r="28" spans="1:6" ht="16.5" customHeight="1">
      <c r="A28" s="56"/>
      <c r="B28" s="65">
        <v>75615</v>
      </c>
      <c r="C28" s="43"/>
      <c r="D28" s="7" t="s">
        <v>34</v>
      </c>
      <c r="E28" s="17"/>
      <c r="F28" s="17"/>
    </row>
    <row r="29" spans="1:6" ht="16.5" customHeight="1">
      <c r="A29" s="56"/>
      <c r="B29" s="66"/>
      <c r="C29" s="44"/>
      <c r="D29" s="8" t="s">
        <v>35</v>
      </c>
      <c r="E29" s="23"/>
      <c r="F29" s="23"/>
    </row>
    <row r="30" spans="1:6" ht="16.5" customHeight="1">
      <c r="A30" s="56"/>
      <c r="B30" s="67"/>
      <c r="C30" s="44"/>
      <c r="D30" s="28" t="s">
        <v>36</v>
      </c>
      <c r="E30" s="29"/>
      <c r="F30" s="29"/>
    </row>
    <row r="31" spans="1:6" ht="16.5" customHeight="1">
      <c r="A31" s="56"/>
      <c r="B31" s="68"/>
      <c r="C31" s="45"/>
      <c r="D31" s="9" t="s">
        <v>37</v>
      </c>
      <c r="E31" s="24">
        <f>SUM(E32)</f>
        <v>0</v>
      </c>
      <c r="F31" s="24">
        <f>SUM(F32)</f>
        <v>111511</v>
      </c>
    </row>
    <row r="32" spans="1:6" ht="15" customHeight="1">
      <c r="A32" s="56"/>
      <c r="B32" s="58"/>
      <c r="C32" s="49">
        <v>310</v>
      </c>
      <c r="D32" s="5" t="s">
        <v>4</v>
      </c>
      <c r="E32" s="18">
        <v>0</v>
      </c>
      <c r="F32" s="18">
        <v>111511</v>
      </c>
    </row>
    <row r="33" spans="1:6" ht="15" customHeight="1">
      <c r="A33" s="69">
        <v>758</v>
      </c>
      <c r="B33" s="70"/>
      <c r="C33" s="50"/>
      <c r="D33" s="10" t="s">
        <v>5</v>
      </c>
      <c r="E33" s="19">
        <f>SUM(E34:E35)</f>
        <v>18866</v>
      </c>
      <c r="F33" s="19">
        <f>SUM(F34:F35)</f>
        <v>0</v>
      </c>
    </row>
    <row r="34" spans="1:6" ht="16.5" customHeight="1">
      <c r="A34" s="56"/>
      <c r="B34" s="65">
        <v>75802</v>
      </c>
      <c r="C34" s="43"/>
      <c r="D34" s="7" t="s">
        <v>6</v>
      </c>
      <c r="E34" s="17"/>
      <c r="F34" s="17"/>
    </row>
    <row r="35" spans="1:6" ht="16.5" customHeight="1">
      <c r="A35" s="56"/>
      <c r="B35" s="68"/>
      <c r="C35" s="45"/>
      <c r="D35" s="9" t="s">
        <v>7</v>
      </c>
      <c r="E35" s="24">
        <f>SUM(E36)</f>
        <v>18866</v>
      </c>
      <c r="F35" s="24">
        <f>SUM(F36)</f>
        <v>0</v>
      </c>
    </row>
    <row r="36" spans="1:6" ht="15" customHeight="1">
      <c r="A36" s="56"/>
      <c r="B36" s="58"/>
      <c r="C36" s="51">
        <v>2750</v>
      </c>
      <c r="D36" s="5" t="s">
        <v>8</v>
      </c>
      <c r="E36" s="18">
        <v>18866</v>
      </c>
      <c r="F36" s="18">
        <v>0</v>
      </c>
    </row>
    <row r="37" spans="1:6" ht="15" customHeight="1">
      <c r="A37" s="69">
        <v>801</v>
      </c>
      <c r="B37" s="70"/>
      <c r="C37" s="50"/>
      <c r="D37" s="10" t="s">
        <v>9</v>
      </c>
      <c r="E37" s="19">
        <f>E38+E43</f>
        <v>147600</v>
      </c>
      <c r="F37" s="19">
        <f>F38+F43</f>
        <v>0</v>
      </c>
    </row>
    <row r="38" spans="1:6" ht="15" customHeight="1">
      <c r="A38" s="56"/>
      <c r="B38" s="57">
        <v>80110</v>
      </c>
      <c r="C38" s="33"/>
      <c r="D38" s="3" t="s">
        <v>10</v>
      </c>
      <c r="E38" s="14">
        <f>SUM(E39:E42)</f>
        <v>147000</v>
      </c>
      <c r="F38" s="14">
        <f>SUM(F39:F42)</f>
        <v>0</v>
      </c>
    </row>
    <row r="39" spans="1:6" ht="16.5" customHeight="1">
      <c r="A39" s="56"/>
      <c r="B39" s="58"/>
      <c r="C39" s="34">
        <v>6260</v>
      </c>
      <c r="D39" s="4" t="s">
        <v>11</v>
      </c>
      <c r="E39" s="15"/>
      <c r="F39" s="15"/>
    </row>
    <row r="40" spans="1:6" ht="16.5" customHeight="1">
      <c r="A40" s="56"/>
      <c r="B40" s="58"/>
      <c r="C40" s="30"/>
      <c r="D40" s="4" t="s">
        <v>12</v>
      </c>
      <c r="E40" s="20"/>
      <c r="F40" s="20"/>
    </row>
    <row r="41" spans="1:6" ht="16.5" customHeight="1">
      <c r="A41" s="56"/>
      <c r="B41" s="58"/>
      <c r="C41" s="30"/>
      <c r="D41" s="4" t="s">
        <v>38</v>
      </c>
      <c r="E41" s="20"/>
      <c r="F41" s="20"/>
    </row>
    <row r="42" spans="1:6" ht="16.5" customHeight="1">
      <c r="A42" s="56"/>
      <c r="B42" s="58"/>
      <c r="C42" s="31"/>
      <c r="D42" s="5" t="s">
        <v>39</v>
      </c>
      <c r="E42" s="21">
        <v>147000</v>
      </c>
      <c r="F42" s="21">
        <v>0</v>
      </c>
    </row>
    <row r="43" spans="1:6" ht="15" customHeight="1">
      <c r="A43" s="56"/>
      <c r="B43" s="57">
        <v>80195</v>
      </c>
      <c r="C43" s="33"/>
      <c r="D43" s="3" t="s">
        <v>13</v>
      </c>
      <c r="E43" s="14">
        <f>SUM(E44:E45)</f>
        <v>600</v>
      </c>
      <c r="F43" s="14">
        <f>SUM(F44:F45)</f>
        <v>0</v>
      </c>
    </row>
    <row r="44" spans="1:6" ht="16.5" customHeight="1">
      <c r="A44" s="56"/>
      <c r="B44" s="58"/>
      <c r="C44" s="34">
        <v>2030</v>
      </c>
      <c r="D44" s="4" t="s">
        <v>27</v>
      </c>
      <c r="E44" s="15"/>
      <c r="F44" s="15"/>
    </row>
    <row r="45" spans="1:6" ht="16.5" customHeight="1">
      <c r="A45" s="56"/>
      <c r="B45" s="58"/>
      <c r="C45" s="31"/>
      <c r="D45" s="5" t="s">
        <v>40</v>
      </c>
      <c r="E45" s="21">
        <v>600</v>
      </c>
      <c r="F45" s="21">
        <v>0</v>
      </c>
    </row>
    <row r="46" spans="1:6" ht="15" customHeight="1">
      <c r="A46" s="69">
        <v>852</v>
      </c>
      <c r="B46" s="70"/>
      <c r="C46" s="50"/>
      <c r="D46" s="10" t="s">
        <v>14</v>
      </c>
      <c r="E46" s="19">
        <f>E48+E55+E61+E67+E73</f>
        <v>83968</v>
      </c>
      <c r="F46" s="19">
        <f>F48+F55+F61+F67+F73</f>
        <v>11300</v>
      </c>
    </row>
    <row r="47" spans="1:6" ht="16.5" customHeight="1">
      <c r="A47" s="56"/>
      <c r="B47" s="65">
        <v>85212</v>
      </c>
      <c r="C47" s="43"/>
      <c r="D47" s="7" t="s">
        <v>42</v>
      </c>
      <c r="E47" s="17"/>
      <c r="F47" s="17"/>
    </row>
    <row r="48" spans="1:6" ht="16.5" customHeight="1">
      <c r="A48" s="56"/>
      <c r="B48" s="68"/>
      <c r="C48" s="45"/>
      <c r="D48" s="9" t="s">
        <v>43</v>
      </c>
      <c r="E48" s="24">
        <f>SUM(E49:E52)</f>
        <v>82858</v>
      </c>
      <c r="F48" s="24">
        <f>SUM(F49:F52)</f>
        <v>0</v>
      </c>
    </row>
    <row r="49" spans="1:6" ht="16.5" customHeight="1">
      <c r="A49" s="56"/>
      <c r="B49" s="58"/>
      <c r="C49" s="34">
        <v>2010</v>
      </c>
      <c r="D49" s="4" t="s">
        <v>27</v>
      </c>
      <c r="E49" s="15"/>
      <c r="F49" s="15"/>
    </row>
    <row r="50" spans="1:6" ht="16.5" customHeight="1">
      <c r="A50" s="56"/>
      <c r="B50" s="58"/>
      <c r="C50" s="30"/>
      <c r="D50" s="4" t="s">
        <v>28</v>
      </c>
      <c r="E50" s="20"/>
      <c r="F50" s="20"/>
    </row>
    <row r="51" spans="1:6" ht="16.5" customHeight="1">
      <c r="A51" s="56"/>
      <c r="B51" s="58"/>
      <c r="C51" s="30"/>
      <c r="D51" s="4" t="s">
        <v>29</v>
      </c>
      <c r="E51" s="20"/>
      <c r="F51" s="20"/>
    </row>
    <row r="52" spans="1:6" ht="16.5" customHeight="1">
      <c r="A52" s="56"/>
      <c r="B52" s="58"/>
      <c r="C52" s="31"/>
      <c r="D52" s="5" t="s">
        <v>41</v>
      </c>
      <c r="E52" s="15">
        <v>82858</v>
      </c>
      <c r="F52" s="21">
        <v>0</v>
      </c>
    </row>
    <row r="53" spans="1:6" ht="16.5" customHeight="1">
      <c r="A53" s="56"/>
      <c r="B53" s="65">
        <v>85213</v>
      </c>
      <c r="C53" s="43"/>
      <c r="D53" s="7" t="s">
        <v>44</v>
      </c>
      <c r="E53" s="17"/>
      <c r="F53" s="17"/>
    </row>
    <row r="54" spans="1:6" ht="16.5" customHeight="1">
      <c r="A54" s="56"/>
      <c r="B54" s="66"/>
      <c r="C54" s="44"/>
      <c r="D54" s="8" t="s">
        <v>45</v>
      </c>
      <c r="E54" s="23"/>
      <c r="F54" s="23"/>
    </row>
    <row r="55" spans="1:6" ht="16.5" customHeight="1">
      <c r="A55" s="56"/>
      <c r="B55" s="68"/>
      <c r="C55" s="45"/>
      <c r="D55" s="9" t="s">
        <v>46</v>
      </c>
      <c r="E55" s="24">
        <f>SUM(E56:E59)</f>
        <v>0</v>
      </c>
      <c r="F55" s="24">
        <f>SUM(F56:F59)</f>
        <v>3300</v>
      </c>
    </row>
    <row r="56" spans="1:6" ht="16.5" customHeight="1">
      <c r="A56" s="56"/>
      <c r="B56" s="58"/>
      <c r="C56" s="34">
        <v>2010</v>
      </c>
      <c r="D56" s="4" t="s">
        <v>27</v>
      </c>
      <c r="E56" s="15"/>
      <c r="F56" s="15"/>
    </row>
    <row r="57" spans="1:6" ht="16.5" customHeight="1">
      <c r="A57" s="56"/>
      <c r="B57" s="58"/>
      <c r="C57" s="30"/>
      <c r="D57" s="4" t="s">
        <v>28</v>
      </c>
      <c r="E57" s="20"/>
      <c r="F57" s="20"/>
    </row>
    <row r="58" spans="1:6" ht="16.5" customHeight="1">
      <c r="A58" s="56"/>
      <c r="B58" s="58"/>
      <c r="C58" s="30"/>
      <c r="D58" s="4" t="s">
        <v>29</v>
      </c>
      <c r="E58" s="20"/>
      <c r="F58" s="20"/>
    </row>
    <row r="59" spans="1:6" ht="16.5" customHeight="1">
      <c r="A59" s="56"/>
      <c r="B59" s="58"/>
      <c r="C59" s="31"/>
      <c r="D59" s="5" t="s">
        <v>41</v>
      </c>
      <c r="E59" s="15">
        <v>0</v>
      </c>
      <c r="F59" s="21">
        <v>3300</v>
      </c>
    </row>
    <row r="60" spans="1:6" ht="16.5" customHeight="1">
      <c r="A60" s="56"/>
      <c r="B60" s="65">
        <v>85214</v>
      </c>
      <c r="C60" s="43"/>
      <c r="D60" s="7" t="s">
        <v>15</v>
      </c>
      <c r="E60" s="17"/>
      <c r="F60" s="17"/>
    </row>
    <row r="61" spans="1:6" ht="16.5" customHeight="1">
      <c r="A61" s="56"/>
      <c r="B61" s="68"/>
      <c r="C61" s="45"/>
      <c r="D61" s="9" t="s">
        <v>16</v>
      </c>
      <c r="E61" s="24">
        <f>SUM(E62:E65)</f>
        <v>0</v>
      </c>
      <c r="F61" s="24">
        <f>SUM(F62:F65)</f>
        <v>8000</v>
      </c>
    </row>
    <row r="62" spans="1:6" ht="16.5" customHeight="1">
      <c r="A62" s="56"/>
      <c r="B62" s="58"/>
      <c r="C62" s="34">
        <v>2010</v>
      </c>
      <c r="D62" s="4" t="s">
        <v>27</v>
      </c>
      <c r="E62" s="15"/>
      <c r="F62" s="15"/>
    </row>
    <row r="63" spans="1:6" ht="16.5" customHeight="1">
      <c r="A63" s="56"/>
      <c r="B63" s="58"/>
      <c r="C63" s="30"/>
      <c r="D63" s="4" t="s">
        <v>28</v>
      </c>
      <c r="E63" s="20"/>
      <c r="F63" s="20"/>
    </row>
    <row r="64" spans="1:6" ht="16.5" customHeight="1">
      <c r="A64" s="56"/>
      <c r="B64" s="58"/>
      <c r="C64" s="30"/>
      <c r="D64" s="4" t="s">
        <v>29</v>
      </c>
      <c r="E64" s="20"/>
      <c r="F64" s="20"/>
    </row>
    <row r="65" spans="1:6" ht="16.5" customHeight="1">
      <c r="A65" s="56"/>
      <c r="B65" s="58"/>
      <c r="C65" s="31"/>
      <c r="D65" s="5" t="s">
        <v>41</v>
      </c>
      <c r="E65" s="15">
        <v>0</v>
      </c>
      <c r="F65" s="21">
        <v>8000</v>
      </c>
    </row>
    <row r="66" spans="1:6" ht="16.5" customHeight="1">
      <c r="A66" s="56"/>
      <c r="B66" s="65">
        <v>85216</v>
      </c>
      <c r="C66" s="43"/>
      <c r="D66" s="7" t="s">
        <v>17</v>
      </c>
      <c r="E66" s="17"/>
      <c r="F66" s="17"/>
    </row>
    <row r="67" spans="1:6" ht="16.5" customHeight="1">
      <c r="A67" s="56"/>
      <c r="B67" s="68"/>
      <c r="C67" s="45"/>
      <c r="D67" s="9" t="s">
        <v>18</v>
      </c>
      <c r="E67" s="24">
        <f>SUM(E68:E71)</f>
        <v>10</v>
      </c>
      <c r="F67" s="24">
        <f>SUM(F68:F71)</f>
        <v>0</v>
      </c>
    </row>
    <row r="68" spans="1:6" ht="16.5" customHeight="1">
      <c r="A68" s="56"/>
      <c r="B68" s="58"/>
      <c r="C68" s="34">
        <v>2010</v>
      </c>
      <c r="D68" s="4" t="s">
        <v>27</v>
      </c>
      <c r="E68" s="15"/>
      <c r="F68" s="15"/>
    </row>
    <row r="69" spans="1:6" ht="16.5" customHeight="1">
      <c r="A69" s="56"/>
      <c r="B69" s="58"/>
      <c r="C69" s="30"/>
      <c r="D69" s="4" t="s">
        <v>28</v>
      </c>
      <c r="E69" s="20"/>
      <c r="F69" s="20"/>
    </row>
    <row r="70" spans="1:6" ht="16.5" customHeight="1">
      <c r="A70" s="56"/>
      <c r="B70" s="58"/>
      <c r="C70" s="30"/>
      <c r="D70" s="4" t="s">
        <v>29</v>
      </c>
      <c r="E70" s="20"/>
      <c r="F70" s="20"/>
    </row>
    <row r="71" spans="1:6" ht="16.5" customHeight="1">
      <c r="A71" s="56"/>
      <c r="B71" s="58"/>
      <c r="C71" s="31"/>
      <c r="D71" s="5" t="s">
        <v>41</v>
      </c>
      <c r="E71" s="15">
        <v>10</v>
      </c>
      <c r="F71" s="21">
        <v>0</v>
      </c>
    </row>
    <row r="72" spans="1:6" ht="16.5" customHeight="1">
      <c r="A72" s="56"/>
      <c r="B72" s="65">
        <v>85228</v>
      </c>
      <c r="C72" s="43"/>
      <c r="D72" s="7" t="s">
        <v>19</v>
      </c>
      <c r="E72" s="17"/>
      <c r="F72" s="17"/>
    </row>
    <row r="73" spans="1:6" ht="16.5" customHeight="1">
      <c r="A73" s="56"/>
      <c r="B73" s="68"/>
      <c r="C73" s="45"/>
      <c r="D73" s="9" t="s">
        <v>20</v>
      </c>
      <c r="E73" s="24">
        <f>SUM(E74:E77)</f>
        <v>1100</v>
      </c>
      <c r="F73" s="24">
        <f>SUM(F74:F77)</f>
        <v>0</v>
      </c>
    </row>
    <row r="74" spans="1:6" ht="16.5" customHeight="1">
      <c r="A74" s="56"/>
      <c r="B74" s="58"/>
      <c r="C74" s="34">
        <v>2010</v>
      </c>
      <c r="D74" s="4" t="s">
        <v>27</v>
      </c>
      <c r="E74" s="15"/>
      <c r="F74" s="15"/>
    </row>
    <row r="75" spans="1:6" ht="16.5" customHeight="1">
      <c r="A75" s="56"/>
      <c r="B75" s="58"/>
      <c r="C75" s="30"/>
      <c r="D75" s="4" t="s">
        <v>28</v>
      </c>
      <c r="E75" s="20"/>
      <c r="F75" s="20"/>
    </row>
    <row r="76" spans="1:6" ht="16.5" customHeight="1">
      <c r="A76" s="56"/>
      <c r="B76" s="58"/>
      <c r="C76" s="30"/>
      <c r="D76" s="4" t="s">
        <v>29</v>
      </c>
      <c r="E76" s="20"/>
      <c r="F76" s="20"/>
    </row>
    <row r="77" spans="1:6" ht="16.5" customHeight="1">
      <c r="A77" s="56"/>
      <c r="B77" s="58"/>
      <c r="C77" s="31"/>
      <c r="D77" s="5" t="s">
        <v>41</v>
      </c>
      <c r="E77" s="15">
        <v>1100</v>
      </c>
      <c r="F77" s="21">
        <v>0</v>
      </c>
    </row>
    <row r="78" spans="1:6" ht="16.5" customHeight="1">
      <c r="A78" s="74">
        <v>900</v>
      </c>
      <c r="B78" s="60"/>
      <c r="C78" s="32"/>
      <c r="D78" s="1" t="s">
        <v>47</v>
      </c>
      <c r="E78" s="16">
        <f>SUM(E79)</f>
        <v>0</v>
      </c>
      <c r="F78" s="16">
        <f>SUM(F79)</f>
        <v>778</v>
      </c>
    </row>
    <row r="79" spans="1:6" ht="15" customHeight="1">
      <c r="A79" s="73"/>
      <c r="B79" s="57">
        <v>90015</v>
      </c>
      <c r="C79" s="33"/>
      <c r="D79" s="3" t="s">
        <v>21</v>
      </c>
      <c r="E79" s="14">
        <f>SUM(E80:E83)</f>
        <v>0</v>
      </c>
      <c r="F79" s="14">
        <f>SUM(F80:F83)</f>
        <v>778</v>
      </c>
    </row>
    <row r="80" spans="1:6" ht="16.5" customHeight="1">
      <c r="A80" s="56"/>
      <c r="B80" s="58"/>
      <c r="C80" s="34">
        <v>2010</v>
      </c>
      <c r="D80" s="4" t="s">
        <v>27</v>
      </c>
      <c r="E80" s="15"/>
      <c r="F80" s="15"/>
    </row>
    <row r="81" spans="1:6" ht="16.5" customHeight="1">
      <c r="A81" s="56"/>
      <c r="B81" s="58"/>
      <c r="C81" s="30"/>
      <c r="D81" s="4" t="s">
        <v>28</v>
      </c>
      <c r="E81" s="20"/>
      <c r="F81" s="20"/>
    </row>
    <row r="82" spans="1:6" ht="16.5" customHeight="1">
      <c r="A82" s="56"/>
      <c r="B82" s="58"/>
      <c r="C82" s="30"/>
      <c r="D82" s="4" t="s">
        <v>29</v>
      </c>
      <c r="E82" s="20"/>
      <c r="F82" s="20"/>
    </row>
    <row r="83" spans="1:6" ht="16.5" customHeight="1">
      <c r="A83" s="56"/>
      <c r="B83" s="58"/>
      <c r="C83" s="31"/>
      <c r="D83" s="5" t="s">
        <v>41</v>
      </c>
      <c r="E83" s="15">
        <v>0</v>
      </c>
      <c r="F83" s="21">
        <v>778</v>
      </c>
    </row>
    <row r="84" spans="1:6" ht="16.5" customHeight="1">
      <c r="A84" s="74">
        <v>921</v>
      </c>
      <c r="B84" s="60"/>
      <c r="C84" s="32"/>
      <c r="D84" s="1" t="s">
        <v>48</v>
      </c>
      <c r="E84" s="16">
        <f>E85+E92</f>
        <v>211718</v>
      </c>
      <c r="F84" s="16">
        <f>F85+F92</f>
        <v>67391</v>
      </c>
    </row>
    <row r="85" spans="1:6" ht="15" customHeight="1">
      <c r="A85" s="73"/>
      <c r="B85" s="57">
        <v>92105</v>
      </c>
      <c r="C85" s="33"/>
      <c r="D85" s="3" t="s">
        <v>22</v>
      </c>
      <c r="E85" s="14">
        <f>SUM(E86:E91)</f>
        <v>100207</v>
      </c>
      <c r="F85" s="14">
        <f>SUM(F86:F91)</f>
        <v>67391</v>
      </c>
    </row>
    <row r="86" spans="1:6" ht="16.5" customHeight="1">
      <c r="A86" s="56"/>
      <c r="B86" s="58"/>
      <c r="C86" s="34">
        <v>2701</v>
      </c>
      <c r="D86" s="4" t="s">
        <v>52</v>
      </c>
      <c r="E86" s="15"/>
      <c r="F86" s="15"/>
    </row>
    <row r="87" spans="1:6" ht="16.5" customHeight="1">
      <c r="A87" s="56"/>
      <c r="B87" s="58"/>
      <c r="C87" s="30"/>
      <c r="D87" s="4" t="s">
        <v>50</v>
      </c>
      <c r="E87" s="20"/>
      <c r="F87" s="20"/>
    </row>
    <row r="88" spans="1:6" ht="16.5" customHeight="1">
      <c r="A88" s="56"/>
      <c r="B88" s="58"/>
      <c r="C88" s="31"/>
      <c r="D88" s="5" t="s">
        <v>51</v>
      </c>
      <c r="E88" s="21">
        <v>100207</v>
      </c>
      <c r="F88" s="21"/>
    </row>
    <row r="89" spans="1:6" ht="16.5" customHeight="1">
      <c r="A89" s="56"/>
      <c r="B89" s="58"/>
      <c r="C89" s="34">
        <v>2702</v>
      </c>
      <c r="D89" s="4" t="s">
        <v>49</v>
      </c>
      <c r="E89" s="15"/>
      <c r="F89" s="15"/>
    </row>
    <row r="90" spans="1:6" ht="16.5" customHeight="1">
      <c r="A90" s="56"/>
      <c r="B90" s="58"/>
      <c r="C90" s="30"/>
      <c r="D90" s="4" t="s">
        <v>50</v>
      </c>
      <c r="E90" s="20"/>
      <c r="F90" s="20"/>
    </row>
    <row r="91" spans="1:6" ht="16.5" customHeight="1">
      <c r="A91" s="56"/>
      <c r="B91" s="58"/>
      <c r="C91" s="31"/>
      <c r="D91" s="5" t="s">
        <v>51</v>
      </c>
      <c r="E91" s="21"/>
      <c r="F91" s="21">
        <v>67391</v>
      </c>
    </row>
    <row r="92" spans="1:6" ht="15" customHeight="1">
      <c r="A92" s="56"/>
      <c r="B92" s="57">
        <v>92120</v>
      </c>
      <c r="C92" s="33"/>
      <c r="D92" s="3" t="s">
        <v>23</v>
      </c>
      <c r="E92" s="14">
        <f>SUM(E93:E96)</f>
        <v>111511</v>
      </c>
      <c r="F92" s="14">
        <f>SUM(F93:F96)</f>
        <v>0</v>
      </c>
    </row>
    <row r="93" spans="1:6" ht="16.5" customHeight="1">
      <c r="A93" s="56"/>
      <c r="B93" s="58"/>
      <c r="C93" s="34">
        <v>2730</v>
      </c>
      <c r="D93" s="4" t="s">
        <v>63</v>
      </c>
      <c r="E93" s="15"/>
      <c r="F93" s="15"/>
    </row>
    <row r="94" spans="1:6" ht="16.5" customHeight="1">
      <c r="A94" s="56"/>
      <c r="B94" s="58"/>
      <c r="C94" s="30"/>
      <c r="D94" s="4" t="s">
        <v>66</v>
      </c>
      <c r="E94" s="20"/>
      <c r="F94" s="20"/>
    </row>
    <row r="95" spans="1:7" ht="16.5" customHeight="1">
      <c r="A95" s="86"/>
      <c r="B95" s="85"/>
      <c r="C95" s="86"/>
      <c r="D95" s="88" t="s">
        <v>64</v>
      </c>
      <c r="E95" s="89"/>
      <c r="F95" s="89"/>
      <c r="G95" s="11"/>
    </row>
    <row r="96" spans="1:7" ht="16.5" customHeight="1">
      <c r="A96" s="87"/>
      <c r="B96" s="83"/>
      <c r="C96" s="87"/>
      <c r="D96" s="84" t="s">
        <v>65</v>
      </c>
      <c r="E96" s="89">
        <v>111511</v>
      </c>
      <c r="F96" s="89">
        <v>0</v>
      </c>
      <c r="G96" s="11"/>
    </row>
    <row r="97" spans="1:6" ht="19.5" customHeight="1">
      <c r="A97" s="38"/>
      <c r="B97" s="39"/>
      <c r="C97" s="39"/>
      <c r="D97" s="42" t="s">
        <v>24</v>
      </c>
      <c r="E97" s="40">
        <f>E13+E27+E33+E37+E46+E78+E84</f>
        <v>462152</v>
      </c>
      <c r="F97" s="41">
        <f>F13+F27+F33+F37+F46+F78+F84</f>
        <v>193280</v>
      </c>
    </row>
    <row r="98" spans="1:6" ht="12.75" customHeight="1">
      <c r="A98" s="35"/>
      <c r="B98" s="36"/>
      <c r="C98" s="37"/>
      <c r="D98" s="37"/>
      <c r="E98" s="37"/>
      <c r="F98" s="37"/>
    </row>
    <row r="99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Sulików</cp:lastModifiedBy>
  <cp:lastPrinted>2004-12-10T13:15:41Z</cp:lastPrinted>
  <dcterms:modified xsi:type="dcterms:W3CDTF">2004-12-10T13:33:49Z</dcterms:modified>
  <cp:category/>
  <cp:version/>
  <cp:contentType/>
  <cp:contentStatus/>
</cp:coreProperties>
</file>