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<sst xmlns="http://schemas.openxmlformats.org/spreadsheetml/2006/main" count="112" uniqueCount="75">
  <si>
    <t>Transport i łączność</t>
  </si>
  <si>
    <t>Drogi wewnętrzne</t>
  </si>
  <si>
    <t>Zakup materiałów i wyposażenia</t>
  </si>
  <si>
    <t>Zakup usług remontowych</t>
  </si>
  <si>
    <t>budżetowych</t>
  </si>
  <si>
    <t>Pozostała działalność</t>
  </si>
  <si>
    <t>Zakup usług pozostałych</t>
  </si>
  <si>
    <t>Gospodarka mieszkaniowa</t>
  </si>
  <si>
    <t>Gospodarka gruntami i nieruchomościami</t>
  </si>
  <si>
    <t>Zakup energii</t>
  </si>
  <si>
    <t>Różne opłaty i składki</t>
  </si>
  <si>
    <t>Administracja publiczna</t>
  </si>
  <si>
    <t>Różne wydatki na rzecz osób fizycznych</t>
  </si>
  <si>
    <t>Nagrody i wydatki osobowe niezaliczone do</t>
  </si>
  <si>
    <t>wynagrodzeń</t>
  </si>
  <si>
    <t>Pobór podatków, opłat i niepodatkowych</t>
  </si>
  <si>
    <t>należności budżetowych</t>
  </si>
  <si>
    <t>Wynagrodzenia agencyjno-prowizyjne</t>
  </si>
  <si>
    <t>Oświata i wychowanie</t>
  </si>
  <si>
    <t>Szkoły podstawowe</t>
  </si>
  <si>
    <t>Wynagrodzenia osobowe pracowników</t>
  </si>
  <si>
    <t>Składki na ubezpieczenia społeczne</t>
  </si>
  <si>
    <t>Składki na Fundusz Pracy</t>
  </si>
  <si>
    <t>Zakup pomocy naukowych, dydaktycznych i</t>
  </si>
  <si>
    <t>książek</t>
  </si>
  <si>
    <t>Odpisy na zakładowy fundusz świadczeń</t>
  </si>
  <si>
    <t>socjalnych</t>
  </si>
  <si>
    <t>Wydatki na zakupy inwestycyjne jednostek</t>
  </si>
  <si>
    <t>Przedszkola</t>
  </si>
  <si>
    <t>Gimnazja</t>
  </si>
  <si>
    <t>Dowożenie uczniów do szkół</t>
  </si>
  <si>
    <t>Wpłaty na Państwowy Fundusz Rehabilitacji</t>
  </si>
  <si>
    <t>Osób Niepełnosprawnych</t>
  </si>
  <si>
    <t>Pomoc społeczna</t>
  </si>
  <si>
    <t>Ośrodki pomocy społecznej</t>
  </si>
  <si>
    <t>Pozostałe zadania w zakresie polityki</t>
  </si>
  <si>
    <t>społecznej</t>
  </si>
  <si>
    <t>Dotacja podmiotowa z budżetu dla instytucji</t>
  </si>
  <si>
    <t>kultury</t>
  </si>
  <si>
    <t>Edukacyjna opieka wychowawcza</t>
  </si>
  <si>
    <t>Świetlice szkolne</t>
  </si>
  <si>
    <t>Dodatkowe wynagrodzenie roczne</t>
  </si>
  <si>
    <t>Podróże służbowe krajowe</t>
  </si>
  <si>
    <t>Gospodarka komunalna i ochrona</t>
  </si>
  <si>
    <t>środowiska</t>
  </si>
  <si>
    <t>Gospodarka ściekowa i ochrona wód</t>
  </si>
  <si>
    <t>Oczyszczanie miast i wsi</t>
  </si>
  <si>
    <t>Utrzymanie zieleni w miastach i gminach</t>
  </si>
  <si>
    <t>Oświetlenie ulic, placów i dróg</t>
  </si>
  <si>
    <t>Pozostałe zadania w zakresie kultury</t>
  </si>
  <si>
    <t>Biblioteki</t>
  </si>
  <si>
    <t>~ modernizacja chodnika Studniska Dolne    10 400</t>
  </si>
  <si>
    <t>Rady gmin</t>
  </si>
  <si>
    <t xml:space="preserve">Urzędy gmin </t>
  </si>
  <si>
    <t>Dochody od osób prawnych, od osób fizycznych</t>
  </si>
  <si>
    <t>i od innych jednostek nieposiadajacych osobo -</t>
  </si>
  <si>
    <t>wości prawnej oraz wydatki związane z ich</t>
  </si>
  <si>
    <t>poborem</t>
  </si>
  <si>
    <t>~ zakup pieca miałowego do c.o.                    9 873</t>
  </si>
  <si>
    <t>Kultura i ochrona dziedzictwa narodowego</t>
  </si>
  <si>
    <t>Razem</t>
  </si>
  <si>
    <t>Rady Gminy Sulików</t>
  </si>
  <si>
    <t>z 30 grudnia 2004 roku</t>
  </si>
  <si>
    <t>w zł</t>
  </si>
  <si>
    <t>Dział</t>
  </si>
  <si>
    <t>Rozdz.</t>
  </si>
  <si>
    <t>Par.</t>
  </si>
  <si>
    <t>Treść</t>
  </si>
  <si>
    <t>Zwiększenia</t>
  </si>
  <si>
    <t>Zmniejszenia</t>
  </si>
  <si>
    <t>Załącznik nr 2</t>
  </si>
  <si>
    <t>ZMIANY W PLANIE WYDATKÓW NA 2004 ROK</t>
  </si>
  <si>
    <t>Wydatki inwestycyjne jednostek budżetowych</t>
  </si>
  <si>
    <t>~ modernizacja budynku UG w Sulikowie      3 100</t>
  </si>
  <si>
    <t>do uchwały nr XXIV/159/04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</si>
</sst>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\ \);\(&quot;$&quot;#,##0\)"/>
    <numFmt numFmtId="173" formatCode="&quot;$&quot;#,##0\ \);[Red]\(&quot;$&quot;#,##0\)"/>
    <numFmt numFmtId="174" formatCode="&quot;$&quot;#,##0.00\ \);\(&quot;$&quot;#,##0.00\)"/>
    <numFmt numFmtId="175" formatCode="&quot;$&quot;#,##0.00\ \);[Red]\(&quot;$&quot;#,##0.00\)"/>
    <numFmt numFmtId="176" formatCode="\(&quot;$&quot;* #,##0\ \);\ \(&quot;$&quot;* \(#,##0\);\ \(&quot;$&quot;* &quot;-&quot;\ \);\ \(@\ \)"/>
    <numFmt numFmtId="177" formatCode="\(* #,##0\ \);\ \(* \(#,##0\);\ \(* &quot;-&quot;\ \);\ \(@\ \)"/>
    <numFmt numFmtId="178" formatCode="\(&quot;$&quot;* #,##0.00\ \);\ \(&quot;$&quot;* \(#,##0.00\);\ \(&quot;$&quot;* &quot;-&quot;??\ \);\ \(@\ \)"/>
    <numFmt numFmtId="179" formatCode="\(* #,##0.00\ \);\ \(* \(#,##0.00\);\ \(* &quot;-&quot;??\ \);\ \(@\ \)"/>
    <numFmt numFmtId="180" formatCode="???"/>
    <numFmt numFmtId="181" formatCode="???,???"/>
    <numFmt numFmtId="182" formatCode="?,???"/>
    <numFmt numFmtId="183" formatCode="?????"/>
    <numFmt numFmtId="184" formatCode="????"/>
    <numFmt numFmtId="185" formatCode="??,???"/>
    <numFmt numFmtId="186" formatCode=";\-??,???;"/>
    <numFmt numFmtId="187" formatCode=";\-?,???;"/>
    <numFmt numFmtId="188" formatCode="?,???,???"/>
    <numFmt numFmtId="189" formatCode=";\-???;"/>
    <numFmt numFmtId="190" formatCode="?"/>
    <numFmt numFmtId="191" formatCode="??"/>
    <numFmt numFmtId="192" formatCode=";\-??;"/>
    <numFmt numFmtId="193" formatCode="??,???,???"/>
  </numFmts>
  <fonts count="9">
    <font>
      <sz val="10"/>
      <name val="Arial"/>
      <family val="0"/>
    </font>
    <font>
      <sz val="10"/>
      <color indexed="8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8"/>
      </bottom>
    </border>
    <border>
      <left style="thin"/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8"/>
      </right>
      <top>
        <color indexed="8"/>
      </top>
      <bottom style="thin"/>
    </border>
    <border>
      <left style="thin"/>
      <right style="thin"/>
      <top>
        <color indexed="8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3" fillId="2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3" fontId="3" fillId="2" borderId="5" xfId="0" applyNumberFormat="1" applyFont="1" applyFill="1" applyBorder="1" applyAlignment="1">
      <alignment horizontal="right" vertical="top"/>
    </xf>
    <xf numFmtId="3" fontId="2" fillId="3" borderId="5" xfId="0" applyNumberFormat="1" applyFont="1" applyFill="1" applyBorder="1" applyAlignment="1">
      <alignment horizontal="right" vertical="top"/>
    </xf>
    <xf numFmtId="3" fontId="2" fillId="0" borderId="6" xfId="0" applyNumberFormat="1" applyFont="1" applyBorder="1" applyAlignment="1">
      <alignment horizontal="right" vertical="top"/>
    </xf>
    <xf numFmtId="3" fontId="2" fillId="0" borderId="7" xfId="0" applyNumberFormat="1" applyFont="1" applyBorder="1" applyAlignment="1">
      <alignment horizontal="right" vertical="top"/>
    </xf>
    <xf numFmtId="3" fontId="0" fillId="0" borderId="6" xfId="0" applyNumberFormat="1" applyBorder="1" applyAlignment="1">
      <alignment/>
    </xf>
    <xf numFmtId="3" fontId="2" fillId="3" borderId="8" xfId="0" applyNumberFormat="1" applyFont="1" applyFill="1" applyBorder="1" applyAlignment="1">
      <alignment horizontal="right" vertical="top"/>
    </xf>
    <xf numFmtId="3" fontId="3" fillId="2" borderId="8" xfId="0" applyNumberFormat="1" applyFont="1" applyFill="1" applyBorder="1" applyAlignment="1">
      <alignment horizontal="right" vertical="top"/>
    </xf>
    <xf numFmtId="3" fontId="0" fillId="2" borderId="7" xfId="0" applyNumberFormat="1" applyFill="1" applyBorder="1" applyAlignment="1">
      <alignment/>
    </xf>
    <xf numFmtId="0" fontId="2" fillId="0" borderId="9" xfId="0" applyFont="1" applyBorder="1" applyAlignment="1">
      <alignment horizontal="left" vertical="top"/>
    </xf>
    <xf numFmtId="3" fontId="2" fillId="0" borderId="10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left" vertical="top"/>
    </xf>
    <xf numFmtId="185" fontId="2" fillId="0" borderId="12" xfId="0" applyNumberFormat="1" applyFont="1" applyBorder="1" applyAlignment="1">
      <alignment horizontal="right" vertical="top"/>
    </xf>
    <xf numFmtId="3" fontId="2" fillId="0" borderId="12" xfId="0" applyNumberFormat="1" applyFont="1" applyBorder="1" applyAlignment="1">
      <alignment horizontal="right" vertical="top"/>
    </xf>
    <xf numFmtId="0" fontId="2" fillId="3" borderId="9" xfId="0" applyFont="1" applyFill="1" applyBorder="1" applyAlignment="1">
      <alignment horizontal="left" vertical="top"/>
    </xf>
    <xf numFmtId="3" fontId="2" fillId="3" borderId="10" xfId="0" applyNumberFormat="1" applyFont="1" applyFill="1" applyBorder="1" applyAlignment="1">
      <alignment horizontal="right" vertical="top"/>
    </xf>
    <xf numFmtId="0" fontId="2" fillId="0" borderId="13" xfId="0" applyFont="1" applyBorder="1" applyAlignment="1">
      <alignment horizontal="left" vertical="top"/>
    </xf>
    <xf numFmtId="185" fontId="2" fillId="0" borderId="14" xfId="0" applyNumberFormat="1" applyFont="1" applyBorder="1" applyAlignment="1">
      <alignment horizontal="right" vertical="top"/>
    </xf>
    <xf numFmtId="0" fontId="2" fillId="3" borderId="15" xfId="0" applyFont="1" applyFill="1" applyBorder="1" applyAlignment="1">
      <alignment horizontal="left" vertical="top"/>
    </xf>
    <xf numFmtId="3" fontId="2" fillId="3" borderId="16" xfId="0" applyNumberFormat="1" applyFont="1" applyFill="1" applyBorder="1" applyAlignment="1">
      <alignment horizontal="right" vertical="top"/>
    </xf>
    <xf numFmtId="0" fontId="2" fillId="0" borderId="17" xfId="0" applyFont="1" applyBorder="1" applyAlignment="1">
      <alignment horizontal="left" vertical="top"/>
    </xf>
    <xf numFmtId="3" fontId="2" fillId="0" borderId="18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3" fillId="2" borderId="11" xfId="0" applyFont="1" applyFill="1" applyBorder="1" applyAlignment="1">
      <alignment horizontal="left" vertical="top"/>
    </xf>
    <xf numFmtId="3" fontId="0" fillId="2" borderId="12" xfId="0" applyNumberFormat="1" applyFill="1" applyBorder="1" applyAlignment="1">
      <alignment/>
    </xf>
    <xf numFmtId="0" fontId="2" fillId="3" borderId="17" xfId="0" applyFont="1" applyFill="1" applyBorder="1" applyAlignment="1">
      <alignment horizontal="left" vertical="top"/>
    </xf>
    <xf numFmtId="0" fontId="3" fillId="2" borderId="20" xfId="0" applyFont="1" applyFill="1" applyBorder="1" applyAlignment="1">
      <alignment horizontal="left" vertical="top"/>
    </xf>
    <xf numFmtId="3" fontId="3" fillId="2" borderId="13" xfId="0" applyNumberFormat="1" applyFont="1" applyFill="1" applyBorder="1" applyAlignment="1">
      <alignment horizontal="right" vertical="top"/>
    </xf>
    <xf numFmtId="0" fontId="2" fillId="3" borderId="21" xfId="0" applyFont="1" applyFill="1" applyBorder="1" applyAlignment="1">
      <alignment horizontal="left" vertical="top"/>
    </xf>
    <xf numFmtId="3" fontId="2" fillId="3" borderId="22" xfId="0" applyNumberFormat="1" applyFont="1" applyFill="1" applyBorder="1" applyAlignment="1">
      <alignment horizontal="right" vertical="top"/>
    </xf>
    <xf numFmtId="3" fontId="2" fillId="3" borderId="13" xfId="0" applyNumberFormat="1" applyFont="1" applyFill="1" applyBorder="1" applyAlignment="1">
      <alignment horizontal="right" vertical="top"/>
    </xf>
    <xf numFmtId="3" fontId="2" fillId="0" borderId="23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0" fontId="3" fillId="2" borderId="21" xfId="0" applyFont="1" applyFill="1" applyBorder="1" applyAlignment="1">
      <alignment horizontal="left" vertical="top"/>
    </xf>
    <xf numFmtId="3" fontId="3" fillId="2" borderId="24" xfId="0" applyNumberFormat="1" applyFont="1" applyFill="1" applyBorder="1" applyAlignment="1">
      <alignment horizontal="right" vertical="top"/>
    </xf>
    <xf numFmtId="3" fontId="3" fillId="2" borderId="20" xfId="0" applyNumberFormat="1" applyFont="1" applyFill="1" applyBorder="1" applyAlignment="1">
      <alignment horizontal="right" vertical="top"/>
    </xf>
    <xf numFmtId="0" fontId="2" fillId="0" borderId="21" xfId="0" applyFont="1" applyBorder="1" applyAlignment="1">
      <alignment horizontal="left" vertical="top"/>
    </xf>
    <xf numFmtId="3" fontId="2" fillId="0" borderId="2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190" fontId="1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3" fontId="3" fillId="0" borderId="27" xfId="0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top"/>
    </xf>
    <xf numFmtId="3" fontId="3" fillId="2" borderId="10" xfId="0" applyNumberFormat="1" applyFont="1" applyFill="1" applyBorder="1" applyAlignment="1">
      <alignment horizontal="right"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80" fontId="3" fillId="2" borderId="9" xfId="0" applyNumberFormat="1" applyFont="1" applyFill="1" applyBorder="1" applyAlignment="1">
      <alignment horizontal="center" vertical="top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0" borderId="3" xfId="0" applyBorder="1" applyAlignment="1">
      <alignment horizontal="center"/>
    </xf>
    <xf numFmtId="183" fontId="2" fillId="3" borderId="31" xfId="0" applyNumberFormat="1" applyFont="1" applyFill="1" applyBorder="1" applyAlignment="1">
      <alignment horizontal="center" vertical="top"/>
    </xf>
    <xf numFmtId="0" fontId="0" fillId="3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184" fontId="2" fillId="0" borderId="34" xfId="0" applyNumberFormat="1" applyFont="1" applyBorder="1" applyAlignment="1">
      <alignment horizontal="center" vertical="top"/>
    </xf>
    <xf numFmtId="184" fontId="2" fillId="0" borderId="35" xfId="0" applyNumberFormat="1" applyFont="1" applyBorder="1" applyAlignment="1">
      <alignment horizontal="center" vertical="top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0" xfId="0" applyBorder="1" applyAlignment="1">
      <alignment horizontal="center"/>
    </xf>
    <xf numFmtId="183" fontId="2" fillId="3" borderId="29" xfId="0" applyNumberFormat="1" applyFont="1" applyFill="1" applyBorder="1" applyAlignment="1">
      <alignment horizontal="center" vertical="top"/>
    </xf>
    <xf numFmtId="0" fontId="0" fillId="3" borderId="30" xfId="0" applyFill="1" applyBorder="1" applyAlignment="1">
      <alignment horizontal="center"/>
    </xf>
    <xf numFmtId="180" fontId="3" fillId="2" borderId="1" xfId="0" applyNumberFormat="1" applyFont="1" applyFill="1" applyBorder="1" applyAlignment="1">
      <alignment horizontal="center" vertical="top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183" fontId="2" fillId="3" borderId="38" xfId="0" applyNumberFormat="1" applyFont="1" applyFill="1" applyBorder="1" applyAlignment="1">
      <alignment horizontal="center" vertical="top"/>
    </xf>
    <xf numFmtId="0" fontId="0" fillId="3" borderId="39" xfId="0" applyFill="1" applyBorder="1" applyAlignment="1">
      <alignment horizontal="center"/>
    </xf>
    <xf numFmtId="0" fontId="0" fillId="0" borderId="40" xfId="0" applyBorder="1" applyAlignment="1">
      <alignment horizontal="center"/>
    </xf>
    <xf numFmtId="184" fontId="2" fillId="0" borderId="30" xfId="0" applyNumberFormat="1" applyFont="1" applyBorder="1" applyAlignment="1">
      <alignment horizontal="center" vertical="top"/>
    </xf>
    <xf numFmtId="184" fontId="2" fillId="0" borderId="41" xfId="0" applyNumberFormat="1" applyFont="1" applyBorder="1" applyAlignment="1">
      <alignment horizontal="center" vertical="top"/>
    </xf>
    <xf numFmtId="0" fontId="0" fillId="0" borderId="34" xfId="0" applyBorder="1" applyAlignment="1">
      <alignment horizontal="center"/>
    </xf>
    <xf numFmtId="180" fontId="3" fillId="2" borderId="4" xfId="0" applyNumberFormat="1" applyFont="1" applyFill="1" applyBorder="1" applyAlignment="1">
      <alignment horizontal="center" vertical="top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183" fontId="2" fillId="3" borderId="42" xfId="0" applyNumberFormat="1" applyFont="1" applyFill="1" applyBorder="1" applyAlignment="1">
      <alignment horizontal="center" vertical="top"/>
    </xf>
    <xf numFmtId="0" fontId="0" fillId="3" borderId="43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7" xfId="0" applyBorder="1" applyAlignment="1">
      <alignment horizontal="center"/>
    </xf>
    <xf numFmtId="184" fontId="2" fillId="0" borderId="36" xfId="0" applyNumberFormat="1" applyFont="1" applyBorder="1" applyAlignment="1">
      <alignment horizontal="center" vertical="top"/>
    </xf>
    <xf numFmtId="0" fontId="0" fillId="2" borderId="41" xfId="0" applyFill="1" applyBorder="1" applyAlignment="1">
      <alignment horizontal="center"/>
    </xf>
    <xf numFmtId="3" fontId="3" fillId="2" borderId="18" xfId="0" applyNumberFormat="1" applyFont="1" applyFill="1" applyBorder="1" applyAlignment="1">
      <alignment horizontal="right" vertical="top"/>
    </xf>
    <xf numFmtId="0" fontId="3" fillId="2" borderId="17" xfId="0" applyFont="1" applyFill="1" applyBorder="1" applyAlignment="1">
      <alignment horizontal="left" vertical="top"/>
    </xf>
    <xf numFmtId="0" fontId="2" fillId="0" borderId="48" xfId="0" applyFont="1" applyBorder="1" applyAlignment="1">
      <alignment horizontal="left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E0E0E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5.7109375" style="0" customWidth="1"/>
    <col min="4" max="4" width="45.7109375" style="0" customWidth="1"/>
    <col min="5" max="6" width="10.7109375" style="0" customWidth="1"/>
    <col min="7" max="7" width="10.28125" style="0" customWidth="1"/>
    <col min="8" max="8" width="9.57421875" style="0" customWidth="1"/>
  </cols>
  <sheetData>
    <row r="1" spans="1:6" ht="15" customHeight="1">
      <c r="A1" s="55"/>
      <c r="B1" s="55"/>
      <c r="C1" s="55"/>
      <c r="D1" s="55"/>
      <c r="E1" s="60" t="s">
        <v>70</v>
      </c>
      <c r="F1" s="59"/>
    </row>
    <row r="2" spans="1:6" ht="15" customHeight="1">
      <c r="A2" s="55"/>
      <c r="B2" s="55"/>
      <c r="C2" s="55"/>
      <c r="D2" s="55"/>
      <c r="E2" s="59"/>
      <c r="F2" s="59"/>
    </row>
    <row r="3" spans="1:6" ht="15" customHeight="1">
      <c r="A3" s="55"/>
      <c r="B3" s="55"/>
      <c r="C3" s="55"/>
      <c r="D3" s="55"/>
      <c r="E3" s="59" t="s">
        <v>74</v>
      </c>
      <c r="F3" s="59"/>
    </row>
    <row r="4" spans="1:6" ht="15" customHeight="1">
      <c r="A4" s="55"/>
      <c r="B4" s="55"/>
      <c r="C4" s="55"/>
      <c r="D4" s="55"/>
      <c r="E4" s="59" t="s">
        <v>61</v>
      </c>
      <c r="F4" s="59"/>
    </row>
    <row r="5" spans="1:6" ht="15" customHeight="1">
      <c r="A5" s="55"/>
      <c r="B5" s="55"/>
      <c r="C5" s="55"/>
      <c r="D5" s="55"/>
      <c r="E5" s="59" t="s">
        <v>62</v>
      </c>
      <c r="F5" s="59"/>
    </row>
    <row r="6" spans="1:6" ht="15" customHeight="1">
      <c r="A6" s="55"/>
      <c r="B6" s="55"/>
      <c r="C6" s="55"/>
      <c r="D6" s="55"/>
      <c r="E6" s="55"/>
      <c r="F6" s="55"/>
    </row>
    <row r="7" spans="1:7" ht="15" customHeight="1">
      <c r="A7" s="56"/>
      <c r="B7" s="56"/>
      <c r="C7" s="56"/>
      <c r="D7" s="56"/>
      <c r="E7" s="57"/>
      <c r="F7" s="57"/>
      <c r="G7" s="17"/>
    </row>
    <row r="8" spans="1:7" ht="15" customHeight="1">
      <c r="A8" s="56"/>
      <c r="B8" s="56"/>
      <c r="C8" s="56"/>
      <c r="D8" s="63" t="s">
        <v>71</v>
      </c>
      <c r="E8" s="57"/>
      <c r="F8" s="57"/>
      <c r="G8" s="17"/>
    </row>
    <row r="9" spans="1:7" ht="15" customHeight="1">
      <c r="A9" s="58"/>
      <c r="B9" s="58"/>
      <c r="C9" s="56"/>
      <c r="D9" s="56"/>
      <c r="E9" s="56"/>
      <c r="F9" s="56"/>
      <c r="G9" s="17"/>
    </row>
    <row r="10" spans="1:7" ht="15" customHeight="1">
      <c r="A10" s="56"/>
      <c r="B10" s="56"/>
      <c r="C10" s="56"/>
      <c r="D10" s="56"/>
      <c r="E10" s="56"/>
      <c r="F10" s="56" t="s">
        <v>63</v>
      </c>
      <c r="G10" s="17"/>
    </row>
    <row r="11" spans="1:7" ht="19.5" customHeight="1">
      <c r="A11" s="61" t="s">
        <v>64</v>
      </c>
      <c r="B11" s="61" t="s">
        <v>65</v>
      </c>
      <c r="C11" s="61" t="s">
        <v>66</v>
      </c>
      <c r="D11" s="61" t="s">
        <v>67</v>
      </c>
      <c r="E11" s="62" t="s">
        <v>68</v>
      </c>
      <c r="F11" s="62" t="s">
        <v>69</v>
      </c>
      <c r="G11" s="17"/>
    </row>
    <row r="12" spans="1:6" ht="15" customHeight="1">
      <c r="A12" s="64">
        <v>600</v>
      </c>
      <c r="B12" s="65"/>
      <c r="C12" s="66"/>
      <c r="D12" s="53" t="s">
        <v>0</v>
      </c>
      <c r="E12" s="54">
        <f>E18+E13</f>
        <v>19975</v>
      </c>
      <c r="F12" s="54">
        <f>F13</f>
        <v>10400</v>
      </c>
    </row>
    <row r="13" spans="1:6" ht="15" customHeight="1">
      <c r="A13" s="67"/>
      <c r="B13" s="68">
        <v>60017</v>
      </c>
      <c r="C13" s="69"/>
      <c r="D13" s="2" t="s">
        <v>1</v>
      </c>
      <c r="E13" s="8">
        <f>SUM(E14:E16)</f>
        <v>19350</v>
      </c>
      <c r="F13" s="8">
        <f>SUM(F14:F16)</f>
        <v>10400</v>
      </c>
    </row>
    <row r="14" spans="1:6" ht="15" customHeight="1">
      <c r="A14" s="67"/>
      <c r="B14" s="70"/>
      <c r="C14" s="71">
        <v>4210</v>
      </c>
      <c r="D14" s="3" t="s">
        <v>2</v>
      </c>
      <c r="E14" s="9">
        <v>8950</v>
      </c>
      <c r="F14" s="9">
        <v>0</v>
      </c>
    </row>
    <row r="15" spans="1:6" ht="15" customHeight="1">
      <c r="A15" s="67"/>
      <c r="B15" s="70"/>
      <c r="C15" s="71">
        <v>4270</v>
      </c>
      <c r="D15" s="3" t="s">
        <v>3</v>
      </c>
      <c r="E15" s="9">
        <v>0</v>
      </c>
      <c r="F15" s="9">
        <v>10400</v>
      </c>
    </row>
    <row r="16" spans="1:6" ht="16.5" customHeight="1">
      <c r="A16" s="67"/>
      <c r="B16" s="70"/>
      <c r="C16" s="72">
        <v>6050</v>
      </c>
      <c r="D16" s="4" t="s">
        <v>72</v>
      </c>
      <c r="E16" s="19">
        <v>10400</v>
      </c>
      <c r="F16" s="20">
        <v>0</v>
      </c>
    </row>
    <row r="17" spans="1:7" ht="16.5" customHeight="1">
      <c r="A17" s="67"/>
      <c r="B17" s="74"/>
      <c r="C17" s="75"/>
      <c r="D17" s="23" t="s">
        <v>51</v>
      </c>
      <c r="E17" s="24"/>
      <c r="F17" s="39"/>
      <c r="G17" s="17"/>
    </row>
    <row r="18" spans="1:6" ht="15" customHeight="1">
      <c r="A18" s="67"/>
      <c r="B18" s="76">
        <v>60095</v>
      </c>
      <c r="C18" s="77"/>
      <c r="D18" s="21" t="s">
        <v>5</v>
      </c>
      <c r="E18" s="22">
        <f>E19</f>
        <v>625</v>
      </c>
      <c r="F18" s="22">
        <f>F19</f>
        <v>0</v>
      </c>
    </row>
    <row r="19" spans="1:6" ht="15" customHeight="1">
      <c r="A19" s="67"/>
      <c r="B19" s="70"/>
      <c r="C19" s="71">
        <v>4300</v>
      </c>
      <c r="D19" s="3" t="s">
        <v>6</v>
      </c>
      <c r="E19" s="9">
        <v>625</v>
      </c>
      <c r="F19" s="9">
        <v>0</v>
      </c>
    </row>
    <row r="20" spans="1:6" ht="15" customHeight="1">
      <c r="A20" s="78">
        <v>700</v>
      </c>
      <c r="B20" s="79"/>
      <c r="C20" s="80"/>
      <c r="D20" s="1" t="s">
        <v>7</v>
      </c>
      <c r="E20" s="7">
        <f>E21</f>
        <v>0</v>
      </c>
      <c r="F20" s="7">
        <f>F21</f>
        <v>21725</v>
      </c>
    </row>
    <row r="21" spans="1:6" ht="15" customHeight="1">
      <c r="A21" s="67"/>
      <c r="B21" s="68">
        <v>70005</v>
      </c>
      <c r="C21" s="69"/>
      <c r="D21" s="2" t="s">
        <v>8</v>
      </c>
      <c r="E21" s="8">
        <f>SUM(E22:E25)</f>
        <v>0</v>
      </c>
      <c r="F21" s="8">
        <f>SUM(F22:F25)</f>
        <v>21725</v>
      </c>
    </row>
    <row r="22" spans="1:6" ht="15" customHeight="1">
      <c r="A22" s="67"/>
      <c r="B22" s="70"/>
      <c r="C22" s="71">
        <v>4210</v>
      </c>
      <c r="D22" s="3" t="s">
        <v>2</v>
      </c>
      <c r="E22" s="9">
        <v>0</v>
      </c>
      <c r="F22" s="9">
        <v>2625</v>
      </c>
    </row>
    <row r="23" spans="1:6" ht="15" customHeight="1">
      <c r="A23" s="67"/>
      <c r="B23" s="70"/>
      <c r="C23" s="71">
        <v>4260</v>
      </c>
      <c r="D23" s="3" t="s">
        <v>9</v>
      </c>
      <c r="E23" s="9">
        <v>0</v>
      </c>
      <c r="F23" s="9">
        <v>10000</v>
      </c>
    </row>
    <row r="24" spans="1:6" ht="15" customHeight="1">
      <c r="A24" s="67"/>
      <c r="B24" s="70"/>
      <c r="C24" s="71">
        <v>4300</v>
      </c>
      <c r="D24" s="3" t="s">
        <v>6</v>
      </c>
      <c r="E24" s="9">
        <v>0</v>
      </c>
      <c r="F24" s="9">
        <v>5000</v>
      </c>
    </row>
    <row r="25" spans="1:6" ht="15" customHeight="1">
      <c r="A25" s="67"/>
      <c r="B25" s="70"/>
      <c r="C25" s="71">
        <v>4430</v>
      </c>
      <c r="D25" s="3" t="s">
        <v>10</v>
      </c>
      <c r="E25" s="9">
        <v>0</v>
      </c>
      <c r="F25" s="9">
        <v>4100</v>
      </c>
    </row>
    <row r="26" spans="1:6" ht="15" customHeight="1">
      <c r="A26" s="78">
        <v>750</v>
      </c>
      <c r="B26" s="79"/>
      <c r="C26" s="80"/>
      <c r="D26" s="1" t="s">
        <v>11</v>
      </c>
      <c r="E26" s="7">
        <f>E27+E31</f>
        <v>19500</v>
      </c>
      <c r="F26" s="7">
        <f>F27+F31</f>
        <v>4800</v>
      </c>
    </row>
    <row r="27" spans="1:6" ht="16.5" customHeight="1">
      <c r="A27" s="67"/>
      <c r="B27" s="81">
        <v>75022</v>
      </c>
      <c r="C27" s="82"/>
      <c r="D27" s="25" t="s">
        <v>52</v>
      </c>
      <c r="E27" s="26">
        <f>SUM(E28:E30)</f>
        <v>12800</v>
      </c>
      <c r="F27" s="26">
        <f>SUM(F28:F30)</f>
        <v>100</v>
      </c>
    </row>
    <row r="28" spans="1:6" ht="15" customHeight="1">
      <c r="A28" s="67"/>
      <c r="B28" s="83"/>
      <c r="C28" s="84">
        <v>3030</v>
      </c>
      <c r="D28" s="15" t="s">
        <v>12</v>
      </c>
      <c r="E28" s="16">
        <v>12700</v>
      </c>
      <c r="F28" s="16">
        <v>0</v>
      </c>
    </row>
    <row r="29" spans="1:6" ht="15" customHeight="1">
      <c r="A29" s="67"/>
      <c r="B29" s="83"/>
      <c r="C29" s="71">
        <v>4210</v>
      </c>
      <c r="D29" s="3" t="s">
        <v>2</v>
      </c>
      <c r="E29" s="9">
        <v>100</v>
      </c>
      <c r="F29" s="9">
        <v>0</v>
      </c>
    </row>
    <row r="30" spans="1:6" ht="15" customHeight="1">
      <c r="A30" s="67"/>
      <c r="B30" s="83"/>
      <c r="C30" s="71">
        <v>4300</v>
      </c>
      <c r="D30" s="3" t="s">
        <v>6</v>
      </c>
      <c r="E30" s="9">
        <v>0</v>
      </c>
      <c r="F30" s="9">
        <v>100</v>
      </c>
    </row>
    <row r="31" spans="1:6" ht="16.5" customHeight="1">
      <c r="A31" s="67"/>
      <c r="B31" s="81">
        <v>75023</v>
      </c>
      <c r="C31" s="82"/>
      <c r="D31" s="25" t="s">
        <v>53</v>
      </c>
      <c r="E31" s="26">
        <f>SUM(E32:E36)</f>
        <v>6700</v>
      </c>
      <c r="F31" s="26">
        <f>SUM(F32:F36)</f>
        <v>4700</v>
      </c>
    </row>
    <row r="32" spans="1:6" ht="16.5" customHeight="1">
      <c r="A32" s="67"/>
      <c r="B32" s="83"/>
      <c r="C32" s="85">
        <v>3020</v>
      </c>
      <c r="D32" s="27" t="s">
        <v>13</v>
      </c>
      <c r="E32" s="28"/>
      <c r="F32" s="28"/>
    </row>
    <row r="33" spans="1:6" ht="16.5" customHeight="1">
      <c r="A33" s="67"/>
      <c r="B33" s="70"/>
      <c r="C33" s="86"/>
      <c r="D33" s="3" t="s">
        <v>14</v>
      </c>
      <c r="E33" s="29">
        <v>2000</v>
      </c>
      <c r="F33" s="11"/>
    </row>
    <row r="34" spans="1:6" ht="15" customHeight="1">
      <c r="A34" s="67"/>
      <c r="B34" s="70"/>
      <c r="C34" s="71">
        <v>4210</v>
      </c>
      <c r="D34" s="3" t="s">
        <v>2</v>
      </c>
      <c r="E34" s="16">
        <v>1600</v>
      </c>
      <c r="F34" s="9">
        <v>0</v>
      </c>
    </row>
    <row r="35" spans="1:6" ht="15" customHeight="1">
      <c r="A35" s="67"/>
      <c r="B35" s="70"/>
      <c r="C35" s="71">
        <v>4260</v>
      </c>
      <c r="D35" s="3" t="s">
        <v>9</v>
      </c>
      <c r="E35" s="9">
        <v>0</v>
      </c>
      <c r="F35" s="9">
        <v>4700</v>
      </c>
    </row>
    <row r="36" spans="1:6" ht="15" customHeight="1">
      <c r="A36" s="67"/>
      <c r="B36" s="70"/>
      <c r="C36" s="108">
        <v>6050</v>
      </c>
      <c r="D36" s="4" t="s">
        <v>72</v>
      </c>
      <c r="E36" s="20">
        <v>3100</v>
      </c>
      <c r="F36" s="20">
        <v>0</v>
      </c>
    </row>
    <row r="37" spans="1:7" ht="15" customHeight="1">
      <c r="A37" s="107"/>
      <c r="B37" s="83"/>
      <c r="C37" s="75"/>
      <c r="D37" s="112" t="s">
        <v>73</v>
      </c>
      <c r="E37" s="24"/>
      <c r="F37" s="39"/>
      <c r="G37" s="17"/>
    </row>
    <row r="38" spans="1:6" ht="16.5" customHeight="1">
      <c r="A38" s="87">
        <v>756</v>
      </c>
      <c r="B38" s="88"/>
      <c r="C38" s="109"/>
      <c r="D38" s="111" t="s">
        <v>54</v>
      </c>
      <c r="E38" s="110"/>
      <c r="F38" s="110"/>
    </row>
    <row r="39" spans="1:6" ht="16.5" customHeight="1">
      <c r="A39" s="90"/>
      <c r="B39" s="91"/>
      <c r="C39" s="92"/>
      <c r="D39" s="6" t="s">
        <v>55</v>
      </c>
      <c r="E39" s="14"/>
      <c r="F39" s="14"/>
    </row>
    <row r="40" spans="1:6" ht="16.5" customHeight="1">
      <c r="A40" s="93"/>
      <c r="B40" s="94"/>
      <c r="C40" s="92"/>
      <c r="D40" s="30" t="s">
        <v>56</v>
      </c>
      <c r="E40" s="31"/>
      <c r="F40" s="31"/>
    </row>
    <row r="41" spans="1:6" ht="16.5" customHeight="1">
      <c r="A41" s="95"/>
      <c r="B41" s="96"/>
      <c r="C41" s="97"/>
      <c r="D41" s="33" t="s">
        <v>57</v>
      </c>
      <c r="E41" s="34">
        <f>E43</f>
        <v>0</v>
      </c>
      <c r="F41" s="34">
        <f>F43</f>
        <v>6500</v>
      </c>
    </row>
    <row r="42" spans="1:6" ht="16.5" customHeight="1">
      <c r="A42" s="67"/>
      <c r="B42" s="98">
        <v>75647</v>
      </c>
      <c r="C42" s="99"/>
      <c r="D42" s="32" t="s">
        <v>15</v>
      </c>
      <c r="E42" s="36"/>
      <c r="F42" s="12"/>
    </row>
    <row r="43" spans="1:6" ht="16.5" customHeight="1">
      <c r="A43" s="67"/>
      <c r="B43" s="100"/>
      <c r="C43" s="101"/>
      <c r="D43" s="35" t="s">
        <v>16</v>
      </c>
      <c r="E43" s="37">
        <f>SUM(E44:E45)</f>
        <v>0</v>
      </c>
      <c r="F43" s="37">
        <f>SUM(F44:F45)</f>
        <v>6500</v>
      </c>
    </row>
    <row r="44" spans="1:6" ht="15" customHeight="1">
      <c r="A44" s="67"/>
      <c r="B44" s="70"/>
      <c r="C44" s="71">
        <v>4100</v>
      </c>
      <c r="D44" s="3" t="s">
        <v>17</v>
      </c>
      <c r="E44" s="16">
        <v>0</v>
      </c>
      <c r="F44" s="9">
        <v>2000</v>
      </c>
    </row>
    <row r="45" spans="1:6" ht="15" customHeight="1">
      <c r="A45" s="67"/>
      <c r="B45" s="70"/>
      <c r="C45" s="71">
        <v>4430</v>
      </c>
      <c r="D45" s="3" t="s">
        <v>10</v>
      </c>
      <c r="E45" s="9">
        <v>0</v>
      </c>
      <c r="F45" s="9">
        <v>4500</v>
      </c>
    </row>
    <row r="46" spans="1:6" ht="15" customHeight="1">
      <c r="A46" s="78">
        <v>801</v>
      </c>
      <c r="B46" s="79"/>
      <c r="C46" s="80"/>
      <c r="D46" s="1" t="s">
        <v>18</v>
      </c>
      <c r="E46" s="7">
        <f>E47+E62+E69+E73+E77</f>
        <v>23015</v>
      </c>
      <c r="F46" s="7">
        <f>F47+F62+F69+F73+F77</f>
        <v>26567</v>
      </c>
    </row>
    <row r="47" spans="1:6" ht="15" customHeight="1">
      <c r="A47" s="67"/>
      <c r="B47" s="68">
        <v>80101</v>
      </c>
      <c r="C47" s="69"/>
      <c r="D47" s="2" t="s">
        <v>19</v>
      </c>
      <c r="E47" s="8">
        <f>SUM(E48:E60)</f>
        <v>14708</v>
      </c>
      <c r="F47" s="8">
        <f>SUM(F48:F60)</f>
        <v>25388</v>
      </c>
    </row>
    <row r="48" spans="1:6" ht="15" customHeight="1">
      <c r="A48" s="67"/>
      <c r="B48" s="70"/>
      <c r="C48" s="71">
        <v>4010</v>
      </c>
      <c r="D48" s="3" t="s">
        <v>20</v>
      </c>
      <c r="E48" s="9">
        <v>0</v>
      </c>
      <c r="F48" s="9">
        <v>2157</v>
      </c>
    </row>
    <row r="49" spans="1:6" ht="15" customHeight="1">
      <c r="A49" s="67"/>
      <c r="B49" s="70"/>
      <c r="C49" s="71">
        <v>4110</v>
      </c>
      <c r="D49" s="3" t="s">
        <v>21</v>
      </c>
      <c r="E49" s="9">
        <v>800</v>
      </c>
      <c r="F49" s="9">
        <v>0</v>
      </c>
    </row>
    <row r="50" spans="1:6" ht="15" customHeight="1">
      <c r="A50" s="67"/>
      <c r="B50" s="70"/>
      <c r="C50" s="71">
        <v>4120</v>
      </c>
      <c r="D50" s="3" t="s">
        <v>22</v>
      </c>
      <c r="E50" s="9">
        <v>0</v>
      </c>
      <c r="F50" s="9">
        <v>350</v>
      </c>
    </row>
    <row r="51" spans="1:6" ht="15" customHeight="1">
      <c r="A51" s="67"/>
      <c r="B51" s="70"/>
      <c r="C51" s="71">
        <v>4210</v>
      </c>
      <c r="D51" s="3" t="s">
        <v>2</v>
      </c>
      <c r="E51" s="9">
        <v>0</v>
      </c>
      <c r="F51" s="9">
        <v>405</v>
      </c>
    </row>
    <row r="52" spans="1:6" ht="16.5" customHeight="1">
      <c r="A52" s="67"/>
      <c r="B52" s="70"/>
      <c r="C52" s="72">
        <v>4240</v>
      </c>
      <c r="D52" s="4" t="s">
        <v>23</v>
      </c>
      <c r="E52" s="10"/>
      <c r="F52" s="10"/>
    </row>
    <row r="53" spans="1:6" ht="16.5" customHeight="1">
      <c r="A53" s="67"/>
      <c r="B53" s="70"/>
      <c r="C53" s="86"/>
      <c r="D53" s="3" t="s">
        <v>24</v>
      </c>
      <c r="E53" s="29">
        <v>0</v>
      </c>
      <c r="F53" s="29">
        <v>2662</v>
      </c>
    </row>
    <row r="54" spans="1:6" ht="15" customHeight="1">
      <c r="A54" s="67"/>
      <c r="B54" s="70"/>
      <c r="C54" s="71">
        <v>4260</v>
      </c>
      <c r="D54" s="3" t="s">
        <v>9</v>
      </c>
      <c r="E54" s="16">
        <v>1039</v>
      </c>
      <c r="F54" s="16">
        <v>0</v>
      </c>
    </row>
    <row r="55" spans="1:6" ht="15" customHeight="1">
      <c r="A55" s="67"/>
      <c r="B55" s="70"/>
      <c r="C55" s="71">
        <v>4270</v>
      </c>
      <c r="D55" s="3" t="s">
        <v>3</v>
      </c>
      <c r="E55" s="9">
        <v>0</v>
      </c>
      <c r="F55" s="9">
        <v>19814</v>
      </c>
    </row>
    <row r="56" spans="1:6" ht="15" customHeight="1">
      <c r="A56" s="67"/>
      <c r="B56" s="70"/>
      <c r="C56" s="71">
        <v>4300</v>
      </c>
      <c r="D56" s="3" t="s">
        <v>6</v>
      </c>
      <c r="E56" s="9">
        <v>2600</v>
      </c>
      <c r="F56" s="9">
        <v>0</v>
      </c>
    </row>
    <row r="57" spans="1:6" ht="16.5" customHeight="1">
      <c r="A57" s="67"/>
      <c r="B57" s="70"/>
      <c r="C57" s="72">
        <v>4440</v>
      </c>
      <c r="D57" s="4" t="s">
        <v>25</v>
      </c>
      <c r="E57" s="10"/>
      <c r="F57" s="10"/>
    </row>
    <row r="58" spans="1:6" ht="16.5" customHeight="1">
      <c r="A58" s="67"/>
      <c r="B58" s="70"/>
      <c r="C58" s="86"/>
      <c r="D58" s="3" t="s">
        <v>26</v>
      </c>
      <c r="E58" s="29">
        <v>396</v>
      </c>
      <c r="F58" s="29">
        <v>0</v>
      </c>
    </row>
    <row r="59" spans="1:6" ht="16.5" customHeight="1">
      <c r="A59" s="67"/>
      <c r="B59" s="70"/>
      <c r="C59" s="72">
        <v>6060</v>
      </c>
      <c r="D59" s="4" t="s">
        <v>27</v>
      </c>
      <c r="E59" s="10"/>
      <c r="F59" s="10"/>
    </row>
    <row r="60" spans="1:6" ht="16.5" customHeight="1">
      <c r="A60" s="67"/>
      <c r="B60" s="70"/>
      <c r="C60" s="73"/>
      <c r="D60" s="18" t="s">
        <v>4</v>
      </c>
      <c r="E60" s="20">
        <v>9873</v>
      </c>
      <c r="F60" s="20">
        <v>0</v>
      </c>
    </row>
    <row r="61" spans="1:6" ht="16.5" customHeight="1">
      <c r="A61" s="67"/>
      <c r="B61" s="102"/>
      <c r="C61" s="75"/>
      <c r="D61" s="23" t="s">
        <v>58</v>
      </c>
      <c r="E61" s="39"/>
      <c r="F61" s="38"/>
    </row>
    <row r="62" spans="1:6" ht="15" customHeight="1">
      <c r="A62" s="67"/>
      <c r="B62" s="68">
        <v>80104</v>
      </c>
      <c r="C62" s="77"/>
      <c r="D62" s="21" t="s">
        <v>28</v>
      </c>
      <c r="E62" s="22">
        <f>SUM(E63:E68)</f>
        <v>3778</v>
      </c>
      <c r="F62" s="22">
        <f>SUM(F63:F68)</f>
        <v>750</v>
      </c>
    </row>
    <row r="63" spans="1:6" ht="15" customHeight="1">
      <c r="A63" s="67"/>
      <c r="B63" s="70"/>
      <c r="C63" s="71">
        <v>4010</v>
      </c>
      <c r="D63" s="3" t="s">
        <v>20</v>
      </c>
      <c r="E63" s="9">
        <v>0</v>
      </c>
      <c r="F63" s="9">
        <v>750</v>
      </c>
    </row>
    <row r="64" spans="1:6" ht="15" customHeight="1">
      <c r="A64" s="67"/>
      <c r="B64" s="70"/>
      <c r="C64" s="71">
        <v>4110</v>
      </c>
      <c r="D64" s="3" t="s">
        <v>21</v>
      </c>
      <c r="E64" s="9">
        <v>520</v>
      </c>
      <c r="F64" s="9">
        <v>0</v>
      </c>
    </row>
    <row r="65" spans="1:6" ht="15" customHeight="1">
      <c r="A65" s="67"/>
      <c r="B65" s="70"/>
      <c r="C65" s="71">
        <v>4120</v>
      </c>
      <c r="D65" s="3" t="s">
        <v>22</v>
      </c>
      <c r="E65" s="9">
        <v>41</v>
      </c>
      <c r="F65" s="9">
        <v>0</v>
      </c>
    </row>
    <row r="66" spans="1:6" ht="16.5" customHeight="1">
      <c r="A66" s="67"/>
      <c r="B66" s="70"/>
      <c r="C66" s="72">
        <v>4240</v>
      </c>
      <c r="D66" s="4" t="s">
        <v>23</v>
      </c>
      <c r="E66" s="10"/>
      <c r="F66" s="10"/>
    </row>
    <row r="67" spans="1:6" ht="16.5" customHeight="1">
      <c r="A67" s="67"/>
      <c r="B67" s="70"/>
      <c r="C67" s="86"/>
      <c r="D67" s="3" t="s">
        <v>24</v>
      </c>
      <c r="E67" s="29">
        <v>3028</v>
      </c>
      <c r="F67" s="29">
        <v>0</v>
      </c>
    </row>
    <row r="68" spans="1:6" ht="15" customHeight="1">
      <c r="A68" s="67"/>
      <c r="B68" s="70"/>
      <c r="C68" s="71">
        <v>4300</v>
      </c>
      <c r="D68" s="3" t="s">
        <v>6</v>
      </c>
      <c r="E68" s="9">
        <v>189</v>
      </c>
      <c r="F68" s="9">
        <v>0</v>
      </c>
    </row>
    <row r="69" spans="1:6" ht="15" customHeight="1">
      <c r="A69" s="67"/>
      <c r="B69" s="68">
        <v>80110</v>
      </c>
      <c r="C69" s="69"/>
      <c r="D69" s="2" t="s">
        <v>29</v>
      </c>
      <c r="E69" s="8">
        <f>SUM(E70:E72)</f>
        <v>229</v>
      </c>
      <c r="F69" s="8">
        <f>SUM(F70:F72)</f>
        <v>229</v>
      </c>
    </row>
    <row r="70" spans="1:6" ht="15" customHeight="1">
      <c r="A70" s="67"/>
      <c r="B70" s="70"/>
      <c r="C70" s="71">
        <v>4010</v>
      </c>
      <c r="D70" s="3" t="s">
        <v>20</v>
      </c>
      <c r="E70" s="9">
        <v>0</v>
      </c>
      <c r="F70" s="9">
        <v>229</v>
      </c>
    </row>
    <row r="71" spans="1:6" ht="15" customHeight="1">
      <c r="A71" s="67"/>
      <c r="B71" s="70"/>
      <c r="C71" s="71">
        <v>4110</v>
      </c>
      <c r="D71" s="3" t="s">
        <v>21</v>
      </c>
      <c r="E71" s="9">
        <v>73</v>
      </c>
      <c r="F71" s="9">
        <v>0</v>
      </c>
    </row>
    <row r="72" spans="1:6" ht="15" customHeight="1">
      <c r="A72" s="67"/>
      <c r="B72" s="70"/>
      <c r="C72" s="71">
        <v>4120</v>
      </c>
      <c r="D72" s="3" t="s">
        <v>22</v>
      </c>
      <c r="E72" s="9">
        <v>156</v>
      </c>
      <c r="F72" s="9">
        <v>0</v>
      </c>
    </row>
    <row r="73" spans="1:6" ht="15" customHeight="1">
      <c r="A73" s="67"/>
      <c r="B73" s="68">
        <v>80113</v>
      </c>
      <c r="C73" s="69"/>
      <c r="D73" s="2" t="s">
        <v>30</v>
      </c>
      <c r="E73" s="8">
        <f>SUM(E74:E76)</f>
        <v>4300</v>
      </c>
      <c r="F73" s="8">
        <f>SUM(F74:F76)</f>
        <v>0</v>
      </c>
    </row>
    <row r="74" spans="1:6" ht="16.5" customHeight="1">
      <c r="A74" s="67"/>
      <c r="B74" s="70"/>
      <c r="C74" s="72">
        <v>4140</v>
      </c>
      <c r="D74" s="4" t="s">
        <v>31</v>
      </c>
      <c r="E74" s="10"/>
      <c r="F74" s="10"/>
    </row>
    <row r="75" spans="1:6" ht="16.5" customHeight="1">
      <c r="A75" s="67"/>
      <c r="B75" s="70"/>
      <c r="C75" s="86"/>
      <c r="D75" s="3" t="s">
        <v>32</v>
      </c>
      <c r="E75" s="29">
        <v>150</v>
      </c>
      <c r="F75" s="29">
        <v>0</v>
      </c>
    </row>
    <row r="76" spans="1:6" ht="15" customHeight="1">
      <c r="A76" s="67"/>
      <c r="B76" s="70"/>
      <c r="C76" s="71">
        <v>4210</v>
      </c>
      <c r="D76" s="3" t="s">
        <v>2</v>
      </c>
      <c r="E76" s="9">
        <v>4150</v>
      </c>
      <c r="F76" s="9">
        <v>0</v>
      </c>
    </row>
    <row r="77" spans="1:6" ht="15" customHeight="1">
      <c r="A77" s="67"/>
      <c r="B77" s="68">
        <v>80195</v>
      </c>
      <c r="C77" s="69"/>
      <c r="D77" s="2" t="s">
        <v>5</v>
      </c>
      <c r="E77" s="8">
        <f>E78</f>
        <v>0</v>
      </c>
      <c r="F77" s="8">
        <f>F78</f>
        <v>200</v>
      </c>
    </row>
    <row r="78" spans="1:6" ht="15" customHeight="1">
      <c r="A78" s="67"/>
      <c r="B78" s="70"/>
      <c r="C78" s="71">
        <v>4300</v>
      </c>
      <c r="D78" s="3" t="s">
        <v>6</v>
      </c>
      <c r="E78" s="9">
        <v>0</v>
      </c>
      <c r="F78" s="9">
        <v>200</v>
      </c>
    </row>
    <row r="79" spans="1:6" ht="15" customHeight="1">
      <c r="A79" s="78">
        <v>852</v>
      </c>
      <c r="B79" s="79"/>
      <c r="C79" s="80"/>
      <c r="D79" s="1" t="s">
        <v>33</v>
      </c>
      <c r="E79" s="7">
        <f>E80</f>
        <v>2890</v>
      </c>
      <c r="F79" s="7">
        <f>F80</f>
        <v>0</v>
      </c>
    </row>
    <row r="80" spans="1:6" ht="15" customHeight="1">
      <c r="A80" s="67"/>
      <c r="B80" s="68">
        <v>85219</v>
      </c>
      <c r="C80" s="69"/>
      <c r="D80" s="2" t="s">
        <v>34</v>
      </c>
      <c r="E80" s="8">
        <f>SUM(E81:E82)</f>
        <v>2890</v>
      </c>
      <c r="F80" s="8">
        <f>SUM(F81:F82)</f>
        <v>0</v>
      </c>
    </row>
    <row r="81" spans="1:6" ht="15" customHeight="1">
      <c r="A81" s="67"/>
      <c r="B81" s="70"/>
      <c r="C81" s="71">
        <v>4010</v>
      </c>
      <c r="D81" s="3" t="s">
        <v>20</v>
      </c>
      <c r="E81" s="9">
        <v>2499</v>
      </c>
      <c r="F81" s="9">
        <v>0</v>
      </c>
    </row>
    <row r="82" spans="1:6" ht="15" customHeight="1">
      <c r="A82" s="67"/>
      <c r="B82" s="70"/>
      <c r="C82" s="71">
        <v>4110</v>
      </c>
      <c r="D82" s="3" t="s">
        <v>21</v>
      </c>
      <c r="E82" s="9">
        <v>391</v>
      </c>
      <c r="F82" s="9">
        <v>0</v>
      </c>
    </row>
    <row r="83" spans="1:6" ht="16.5" customHeight="1">
      <c r="A83" s="87">
        <v>853</v>
      </c>
      <c r="B83" s="88"/>
      <c r="C83" s="89"/>
      <c r="D83" s="5" t="s">
        <v>35</v>
      </c>
      <c r="E83" s="41"/>
      <c r="F83" s="41"/>
    </row>
    <row r="84" spans="1:6" ht="16.5" customHeight="1">
      <c r="A84" s="95"/>
      <c r="B84" s="96"/>
      <c r="C84" s="103"/>
      <c r="D84" s="40" t="s">
        <v>36</v>
      </c>
      <c r="E84" s="42">
        <f>E85</f>
        <v>30355</v>
      </c>
      <c r="F84" s="34">
        <f>F85</f>
        <v>0</v>
      </c>
    </row>
    <row r="85" spans="1:6" ht="15" customHeight="1">
      <c r="A85" s="67"/>
      <c r="B85" s="68">
        <v>85395</v>
      </c>
      <c r="C85" s="69"/>
      <c r="D85" s="2" t="s">
        <v>5</v>
      </c>
      <c r="E85" s="22">
        <f>SUM(E86:E87)</f>
        <v>30355</v>
      </c>
      <c r="F85" s="22">
        <f>SUM(F86:F87)</f>
        <v>0</v>
      </c>
    </row>
    <row r="86" spans="1:6" ht="16.5" customHeight="1">
      <c r="A86" s="67"/>
      <c r="B86" s="70"/>
      <c r="C86" s="72">
        <v>2550</v>
      </c>
      <c r="D86" s="4" t="s">
        <v>37</v>
      </c>
      <c r="E86" s="10"/>
      <c r="F86" s="10"/>
    </row>
    <row r="87" spans="1:6" ht="16.5" customHeight="1">
      <c r="A87" s="67"/>
      <c r="B87" s="70"/>
      <c r="C87" s="86"/>
      <c r="D87" s="3" t="s">
        <v>38</v>
      </c>
      <c r="E87" s="10">
        <v>30355</v>
      </c>
      <c r="F87" s="10">
        <v>0</v>
      </c>
    </row>
    <row r="88" spans="1:6" ht="15" customHeight="1">
      <c r="A88" s="78">
        <v>854</v>
      </c>
      <c r="B88" s="79"/>
      <c r="C88" s="80"/>
      <c r="D88" s="1" t="s">
        <v>39</v>
      </c>
      <c r="E88" s="7">
        <f>E89</f>
        <v>0</v>
      </c>
      <c r="F88" s="7">
        <f>F89</f>
        <v>1268</v>
      </c>
    </row>
    <row r="89" spans="1:6" ht="15" customHeight="1">
      <c r="A89" s="67"/>
      <c r="B89" s="68">
        <v>85401</v>
      </c>
      <c r="C89" s="69"/>
      <c r="D89" s="2" t="s">
        <v>40</v>
      </c>
      <c r="E89" s="8">
        <f>SUM(E90:E93)</f>
        <v>0</v>
      </c>
      <c r="F89" s="8">
        <f>SUM(F90:F93)</f>
        <v>1268</v>
      </c>
    </row>
    <row r="90" spans="1:6" ht="15" customHeight="1">
      <c r="A90" s="67"/>
      <c r="B90" s="70"/>
      <c r="C90" s="71">
        <v>4040</v>
      </c>
      <c r="D90" s="3" t="s">
        <v>41</v>
      </c>
      <c r="E90" s="9">
        <v>0</v>
      </c>
      <c r="F90" s="9">
        <v>84</v>
      </c>
    </row>
    <row r="91" spans="1:6" ht="16.5" customHeight="1">
      <c r="A91" s="67"/>
      <c r="B91" s="70"/>
      <c r="C91" s="72">
        <v>4240</v>
      </c>
      <c r="D91" s="4" t="s">
        <v>23</v>
      </c>
      <c r="E91" s="20"/>
      <c r="F91" s="20"/>
    </row>
    <row r="92" spans="1:6" ht="16.5" customHeight="1">
      <c r="A92" s="67"/>
      <c r="B92" s="70"/>
      <c r="C92" s="86"/>
      <c r="D92" s="43" t="s">
        <v>24</v>
      </c>
      <c r="E92" s="44">
        <v>0</v>
      </c>
      <c r="F92" s="39">
        <v>1000</v>
      </c>
    </row>
    <row r="93" spans="1:6" ht="15" customHeight="1">
      <c r="A93" s="67"/>
      <c r="B93" s="70"/>
      <c r="C93" s="71">
        <v>4410</v>
      </c>
      <c r="D93" s="3" t="s">
        <v>42</v>
      </c>
      <c r="E93" s="16">
        <v>0</v>
      </c>
      <c r="F93" s="16">
        <v>184</v>
      </c>
    </row>
    <row r="94" spans="1:6" ht="16.5" customHeight="1">
      <c r="A94" s="87">
        <v>900</v>
      </c>
      <c r="B94" s="88"/>
      <c r="C94" s="89"/>
      <c r="D94" s="5" t="s">
        <v>43</v>
      </c>
      <c r="E94" s="41"/>
      <c r="F94" s="41"/>
    </row>
    <row r="95" spans="1:6" ht="16.5" customHeight="1">
      <c r="A95" s="95"/>
      <c r="B95" s="96"/>
      <c r="C95" s="103"/>
      <c r="D95" s="40" t="s">
        <v>44</v>
      </c>
      <c r="E95" s="34">
        <f>E96+E99+E101+E103</f>
        <v>31500</v>
      </c>
      <c r="F95" s="34">
        <f>F96+F99+F101+F103</f>
        <v>22700</v>
      </c>
    </row>
    <row r="96" spans="1:6" ht="15" customHeight="1">
      <c r="A96" s="67"/>
      <c r="B96" s="68">
        <v>90001</v>
      </c>
      <c r="C96" s="69"/>
      <c r="D96" s="2" t="s">
        <v>45</v>
      </c>
      <c r="E96" s="22">
        <f>SUM(E97:E98)</f>
        <v>0</v>
      </c>
      <c r="F96" s="22">
        <f>SUM(F97:F98)</f>
        <v>14700</v>
      </c>
    </row>
    <row r="97" spans="1:6" ht="15" customHeight="1">
      <c r="A97" s="67"/>
      <c r="B97" s="70"/>
      <c r="C97" s="71">
        <v>4300</v>
      </c>
      <c r="D97" s="3" t="s">
        <v>6</v>
      </c>
      <c r="E97" s="9">
        <v>0</v>
      </c>
      <c r="F97" s="9">
        <v>5000</v>
      </c>
    </row>
    <row r="98" spans="1:6" ht="15" customHeight="1">
      <c r="A98" s="67"/>
      <c r="B98" s="70"/>
      <c r="C98" s="71">
        <v>4430</v>
      </c>
      <c r="D98" s="3" t="s">
        <v>10</v>
      </c>
      <c r="E98" s="9">
        <v>0</v>
      </c>
      <c r="F98" s="9">
        <v>9700</v>
      </c>
    </row>
    <row r="99" spans="1:6" ht="15" customHeight="1">
      <c r="A99" s="67"/>
      <c r="B99" s="68">
        <v>90003</v>
      </c>
      <c r="C99" s="69"/>
      <c r="D99" s="2" t="s">
        <v>46</v>
      </c>
      <c r="E99" s="8">
        <f>E100</f>
        <v>0</v>
      </c>
      <c r="F99" s="8">
        <f>F100</f>
        <v>5000</v>
      </c>
    </row>
    <row r="100" spans="1:6" ht="15" customHeight="1">
      <c r="A100" s="67"/>
      <c r="B100" s="70"/>
      <c r="C100" s="71">
        <v>4210</v>
      </c>
      <c r="D100" s="3" t="s">
        <v>2</v>
      </c>
      <c r="E100" s="9">
        <v>0</v>
      </c>
      <c r="F100" s="9">
        <v>5000</v>
      </c>
    </row>
    <row r="101" spans="1:6" ht="15" customHeight="1">
      <c r="A101" s="67"/>
      <c r="B101" s="68">
        <v>90004</v>
      </c>
      <c r="C101" s="69"/>
      <c r="D101" s="2" t="s">
        <v>47</v>
      </c>
      <c r="E101" s="8">
        <f>E102</f>
        <v>0</v>
      </c>
      <c r="F101" s="8">
        <f>F102</f>
        <v>3000</v>
      </c>
    </row>
    <row r="102" spans="1:6" ht="15" customHeight="1">
      <c r="A102" s="67"/>
      <c r="B102" s="70"/>
      <c r="C102" s="71">
        <v>4210</v>
      </c>
      <c r="D102" s="3" t="s">
        <v>2</v>
      </c>
      <c r="E102" s="9">
        <v>0</v>
      </c>
      <c r="F102" s="9">
        <v>3000</v>
      </c>
    </row>
    <row r="103" spans="1:6" ht="15" customHeight="1">
      <c r="A103" s="67"/>
      <c r="B103" s="68">
        <v>90015</v>
      </c>
      <c r="C103" s="69"/>
      <c r="D103" s="2" t="s">
        <v>48</v>
      </c>
      <c r="E103" s="8">
        <f>E104</f>
        <v>31500</v>
      </c>
      <c r="F103" s="8">
        <f>F104</f>
        <v>0</v>
      </c>
    </row>
    <row r="104" spans="1:6" ht="15" customHeight="1">
      <c r="A104" s="67"/>
      <c r="B104" s="70"/>
      <c r="C104" s="71">
        <v>4260</v>
      </c>
      <c r="D104" s="3" t="s">
        <v>9</v>
      </c>
      <c r="E104" s="9">
        <v>31500</v>
      </c>
      <c r="F104" s="9">
        <v>0</v>
      </c>
    </row>
    <row r="105" spans="1:6" ht="16.5" customHeight="1">
      <c r="A105" s="87">
        <v>921</v>
      </c>
      <c r="B105" s="88"/>
      <c r="C105" s="89"/>
      <c r="D105" s="5" t="s">
        <v>59</v>
      </c>
      <c r="E105" s="13">
        <f>E106+E108</f>
        <v>5000</v>
      </c>
      <c r="F105" s="13">
        <f>F106+F108</f>
        <v>0</v>
      </c>
    </row>
    <row r="106" spans="1:6" ht="15" customHeight="1">
      <c r="A106" s="67"/>
      <c r="B106" s="68">
        <v>92105</v>
      </c>
      <c r="C106" s="69"/>
      <c r="D106" s="2" t="s">
        <v>49</v>
      </c>
      <c r="E106" s="8">
        <f>E107</f>
        <v>4000</v>
      </c>
      <c r="F106" s="8">
        <f>F107</f>
        <v>0</v>
      </c>
    </row>
    <row r="107" spans="1:6" ht="15" customHeight="1">
      <c r="A107" s="67"/>
      <c r="B107" s="70"/>
      <c r="C107" s="71">
        <v>4300</v>
      </c>
      <c r="D107" s="3" t="s">
        <v>6</v>
      </c>
      <c r="E107" s="9">
        <v>4000</v>
      </c>
      <c r="F107" s="9">
        <v>0</v>
      </c>
    </row>
    <row r="108" spans="1:6" ht="15" customHeight="1">
      <c r="A108" s="67"/>
      <c r="B108" s="68">
        <v>92116</v>
      </c>
      <c r="C108" s="69"/>
      <c r="D108" s="2" t="s">
        <v>50</v>
      </c>
      <c r="E108" s="8">
        <f>SUM(E109:E110)</f>
        <v>1000</v>
      </c>
      <c r="F108" s="8">
        <f>SUM(F109:F110)</f>
        <v>0</v>
      </c>
    </row>
    <row r="109" spans="1:6" ht="16.5" customHeight="1">
      <c r="A109" s="67"/>
      <c r="B109" s="70"/>
      <c r="C109" s="72">
        <v>2550</v>
      </c>
      <c r="D109" s="4" t="s">
        <v>37</v>
      </c>
      <c r="E109" s="10"/>
      <c r="F109" s="10"/>
    </row>
    <row r="110" spans="1:6" ht="16.5" customHeight="1">
      <c r="A110" s="104"/>
      <c r="B110" s="105"/>
      <c r="C110" s="106"/>
      <c r="D110" s="18" t="s">
        <v>38</v>
      </c>
      <c r="E110" s="20">
        <v>1000</v>
      </c>
      <c r="F110" s="20">
        <v>0</v>
      </c>
    </row>
    <row r="111" spans="1:6" ht="19.5" customHeight="1">
      <c r="A111" s="49"/>
      <c r="B111" s="50"/>
      <c r="C111" s="50"/>
      <c r="D111" s="52" t="s">
        <v>60</v>
      </c>
      <c r="E111" s="51">
        <f>E105+E95+E88+E84+E79+E46+E41+E26+E20+E12</f>
        <v>132235</v>
      </c>
      <c r="F111" s="51">
        <f>F105+F95+F88+F84+F79+F46+F41+F26+F20+F12</f>
        <v>93960</v>
      </c>
    </row>
    <row r="112" spans="1:6" ht="12.75" customHeight="1">
      <c r="A112" s="45"/>
      <c r="B112" s="46"/>
      <c r="C112" s="47"/>
      <c r="D112" s="47"/>
      <c r="E112" s="48"/>
      <c r="F112" s="48"/>
    </row>
    <row r="113" ht="12.75" customHeight="1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Urząd Gminy Sulików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do uchwały XXIV/159/04 z 30 grudnia 2004r.</dc:title>
  <dc:subject/>
  <dc:creator>Maria Maciaszek</dc:creator>
  <cp:keywords/>
  <dc:description>W sprawie zmian w budżecie gminy na 2004 rok</dc:description>
  <cp:lastModifiedBy>UG Sulików</cp:lastModifiedBy>
  <cp:lastPrinted>2005-01-10T09:23:04Z</cp:lastPrinted>
  <dcterms:modified xsi:type="dcterms:W3CDTF">2005-02-10T10:27:52Z</dcterms:modified>
  <cp:category/>
  <cp:version/>
  <cp:contentType/>
  <cp:contentStatus/>
</cp:coreProperties>
</file>