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<sst xmlns="http://schemas.openxmlformats.org/spreadsheetml/2006/main" count="417" uniqueCount="105">
  <si>
    <t>Rady Gminy Sulików</t>
  </si>
  <si>
    <t>A) ZESTAWIENIE ZACIĄGNIĘTYCH I PLANOWANYCH DO ZACIĄGNIĘCIA POŻYCZEK I KREDYTÓW ORAZ HARMONOGRAM ICH SPŁAT</t>
  </si>
  <si>
    <t>L.p.</t>
  </si>
  <si>
    <t>2004 rok</t>
  </si>
  <si>
    <t>2005 rok</t>
  </si>
  <si>
    <t>2006 rok</t>
  </si>
  <si>
    <t>2007 rok</t>
  </si>
  <si>
    <t>2008 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</si>
  <si>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</si>
  <si>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</si>
  <si>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</si>
  <si>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</si>
  <si>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</si>
  <si>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</si>
  <si>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</si>
  <si>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</si>
  <si>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</si>
  <si>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</si>
  <si>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</si>
  <si>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2009 rok</t>
  </si>
  <si>
    <t>2010 rok</t>
  </si>
  <si>
    <t>2011 rok</t>
  </si>
  <si>
    <t>2012 rok</t>
  </si>
  <si>
    <t>2013 rok</t>
  </si>
  <si>
    <t>2014 rok</t>
  </si>
  <si>
    <t>12.</t>
  </si>
  <si>
    <t>13.</t>
  </si>
  <si>
    <t>14.</t>
  </si>
  <si>
    <t>15.</t>
  </si>
  <si>
    <t>16.</t>
  </si>
  <si>
    <t>17.</t>
  </si>
  <si>
    <t>I.</t>
  </si>
  <si>
    <t>w zł</t>
  </si>
  <si>
    <t>Budowa wodociągu grupowego Sulików - zadanie V Studniska</t>
  </si>
  <si>
    <t>Zakup samochodu do wywozu nieczystości stałych</t>
  </si>
  <si>
    <t>Wojewódzki Fundusz Ochrony Środowiska i Gospodarki Wodnej</t>
  </si>
  <si>
    <t>Budowa wodociągu dla wsi Wrociszów Górny</t>
  </si>
  <si>
    <t>Wodociąg grupowy Sulików - rozbudowa stacji uzdatniania wody</t>
  </si>
  <si>
    <t>Wodociąg grupowy Sulików - Bierna</t>
  </si>
  <si>
    <t>Wodociąg grupowy Sulików - Miedziana</t>
  </si>
  <si>
    <t>Kredyt inwestycyjny na budowę Publicznego Gminnego Gimnazjum w Sulikowie</t>
  </si>
  <si>
    <t>Bank komercyjny</t>
  </si>
  <si>
    <t>27.05.1998 r. Nr pożyczki P/0011/98</t>
  </si>
  <si>
    <t>19.10.1998 r.  Nr pożyczki P/0046/98</t>
  </si>
  <si>
    <t>03.08.1999 r.  Nr pożyczki 6/GW/JG/99</t>
  </si>
  <si>
    <t>12.01.2000 r. Nr pożyczki 2/GW/JG/00</t>
  </si>
  <si>
    <t>25.10.2002 r. Nr pożyczki 17/GW/JG/02</t>
  </si>
  <si>
    <t>01.10.2003 r. Nr pożyczki 31/GW/JG/03</t>
  </si>
  <si>
    <t>-</t>
  </si>
  <si>
    <t>Bank Zachodni WBK S.A. Oddział w Zgorzelcu</t>
  </si>
  <si>
    <t>24.09.2003 r. Nr kredytu 1968/062/03</t>
  </si>
  <si>
    <t>Pożyczkodawca/ kredytodawca</t>
  </si>
  <si>
    <t>Data zaciągnięcia pożyczki/ kredytu oraz nr pożyczki/ kredytu</t>
  </si>
  <si>
    <t>Kwota zaciąg-niętych pożyczek i kredytów</t>
  </si>
  <si>
    <t>Kwota spłaconych pożyczek/ kredytów do 31.12.2003 r.</t>
  </si>
  <si>
    <t>Kwota pożyczek/ kredytów do spłacenia</t>
  </si>
  <si>
    <t>II.</t>
  </si>
  <si>
    <t>PLANOWANE DO ZACIĄGNIĘCIA POŻYCZKI I KREDYTY W 2004 ROKU</t>
  </si>
  <si>
    <t>Kwota planowanych pożyczek i kredytów</t>
  </si>
  <si>
    <t>RAZEM POŻYCZKI I KREDYTY ZACIĄGNIĘTE</t>
  </si>
  <si>
    <t>RAZEM PLANOWANE DO ZACIĄGNIĘCIA POŻYCZKI I KREDYTY</t>
  </si>
  <si>
    <t>OGÓŁEM ( I + II )</t>
  </si>
  <si>
    <t>Cel pożyczki/ kredytu</t>
  </si>
  <si>
    <t>B) PROGNOZA DŁUGU GMINY ORAZ MOŻLIWOŚCI JEGO SPŁATY</t>
  </si>
  <si>
    <t>Wyszczególnienie</t>
  </si>
  <si>
    <t>Kwota długu na dzień 31.12.2003 roku</t>
  </si>
  <si>
    <t>Kwota przychodu roku budżetowego</t>
  </si>
  <si>
    <t>Planowane kwoty spłat</t>
  </si>
  <si>
    <t>KWOTA DŁUGU</t>
  </si>
  <si>
    <t>Pożyczki</t>
  </si>
  <si>
    <t>Kredyty</t>
  </si>
  <si>
    <t>Wyemitowane papiery wartościowe</t>
  </si>
  <si>
    <t>Przyjęte depozyty</t>
  </si>
  <si>
    <t>Wymagalne zobowiązania</t>
  </si>
  <si>
    <t>jednostki budżetowe</t>
  </si>
  <si>
    <t>wynikające z:</t>
  </si>
  <si>
    <t>ustaw</t>
  </si>
  <si>
    <t>orzeczeń sądu</t>
  </si>
  <si>
    <t>udzielonych poręczeń i gwarancji</t>
  </si>
  <si>
    <t>innych tytułów</t>
  </si>
  <si>
    <t>a)</t>
  </si>
  <si>
    <t>MOŻLIWOŚCI SPŁATY DŁUGU</t>
  </si>
  <si>
    <t>Dochody budżetu</t>
  </si>
  <si>
    <t>Wydatki budżetu</t>
  </si>
  <si>
    <t>w tym:</t>
  </si>
  <si>
    <t>wynagrodzenia wraz z pochodnymi</t>
  </si>
  <si>
    <t>związane z realizacją zadań zleconych i powierzonych</t>
  </si>
  <si>
    <t>związanych z obsługą długu</t>
  </si>
  <si>
    <t>inwestycyjne</t>
  </si>
  <si>
    <t>bieżące</t>
  </si>
  <si>
    <t>majątkowe</t>
  </si>
  <si>
    <t>b)</t>
  </si>
  <si>
    <t>4.500.000</t>
  </si>
  <si>
    <t>Wynik budżetu</t>
  </si>
  <si>
    <t>Kredyt      inwestycyjny na termomodernizację budynku Urzędu Gminy w Sulikowie</t>
  </si>
  <si>
    <t>Załącznik nr 4</t>
  </si>
  <si>
    <t>z 29 września 2004 roku</t>
  </si>
  <si>
    <t xml:space="preserve">                                  Harmonogram</t>
  </si>
  <si>
    <t>spłat pożyczek i kredytów</t>
  </si>
  <si>
    <t xml:space="preserve">Harmonogram </t>
  </si>
  <si>
    <t>spłat pożyczek/ kredytów</t>
  </si>
  <si>
    <t xml:space="preserve">        b)</t>
  </si>
  <si>
    <t xml:space="preserve">  ZACIĄGNIĘTE POŻYCZKI I KREDYTY DO 31.12.2003 ROKU</t>
  </si>
  <si>
    <t xml:space="preserve">                                                                                                             PROGNOZA DŁUGU GMINY W ROKU BUDŻETOWYM I JEGO SPŁATY W LATACH NASTĘPNYCH</t>
  </si>
  <si>
    <t>do uchwały nr XX/142/04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</si>
</sst>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5" fillId="0" borderId="1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3" fontId="2" fillId="0" borderId="28" xfId="0" applyNumberFormat="1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30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38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39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left" vertical="center"/>
    </xf>
    <xf numFmtId="3" fontId="2" fillId="0" borderId="41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="75" zoomScaleNormal="75" workbookViewId="0" topLeftCell="A1">
      <selection activeCell="P130" sqref="P130:P131"/>
    </sheetView>
  </sheetViews>
  <sheetFormatPr defaultColWidth="9.140625" defaultRowHeight="12.75"/>
  <cols>
    <col min="1" max="1" width="5.7109375" style="0" customWidth="1"/>
    <col min="3" max="4" width="8.57421875" style="0" customWidth="1"/>
    <col min="5" max="5" width="10.00390625" style="0" customWidth="1"/>
    <col min="6" max="6" width="12.00390625" style="0" customWidth="1"/>
    <col min="7" max="7" width="11.8515625" style="0" customWidth="1"/>
    <col min="8" max="8" width="10.00390625" style="0" customWidth="1"/>
    <col min="10" max="10" width="10.00390625" style="0" bestFit="1" customWidth="1"/>
    <col min="11" max="11" width="10.28125" style="0" bestFit="1" customWidth="1"/>
    <col min="12" max="20" width="9.421875" style="0" bestFit="1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1"/>
      <c r="P1" s="1"/>
      <c r="Q1" s="1"/>
      <c r="R1" s="20" t="s">
        <v>95</v>
      </c>
      <c r="S1" s="20"/>
      <c r="T1" s="20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/>
      <c r="M2" s="21"/>
      <c r="N2" s="21"/>
      <c r="O2" s="1"/>
      <c r="P2" s="1"/>
      <c r="Q2" s="1"/>
      <c r="R2" s="21"/>
      <c r="S2" s="21"/>
      <c r="T2" s="2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1"/>
      <c r="M3" s="21"/>
      <c r="N3" s="21"/>
      <c r="O3" s="1"/>
      <c r="P3" s="1"/>
      <c r="Q3" s="1"/>
      <c r="R3" s="21" t="s">
        <v>104</v>
      </c>
      <c r="S3" s="21"/>
      <c r="T3" s="2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1"/>
      <c r="M4" s="21"/>
      <c r="N4" s="21"/>
      <c r="O4" s="1"/>
      <c r="P4" s="1"/>
      <c r="Q4" s="1"/>
      <c r="R4" s="1" t="s">
        <v>0</v>
      </c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96</v>
      </c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125" t="s">
        <v>103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2"/>
      <c r="P11" s="1"/>
      <c r="Q11" s="1"/>
      <c r="R11" s="1"/>
      <c r="S11" s="1"/>
      <c r="T11" s="1"/>
    </row>
    <row r="12" spans="1:20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 t="s">
        <v>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"/>
      <c r="P15" s="1"/>
      <c r="Q15" s="1"/>
      <c r="R15" s="1"/>
      <c r="S15" s="1"/>
      <c r="T15" s="1"/>
    </row>
    <row r="16" spans="1:20" ht="13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2"/>
      <c r="K16" s="12"/>
      <c r="L16" s="12"/>
      <c r="M16" s="12"/>
      <c r="N16" s="13"/>
      <c r="O16" s="12"/>
      <c r="P16" s="12"/>
      <c r="Q16" s="12"/>
      <c r="R16" s="12"/>
      <c r="S16" s="12"/>
      <c r="T16" s="13" t="s">
        <v>32</v>
      </c>
    </row>
    <row r="17" spans="1:20" ht="18.75" customHeight="1">
      <c r="A17" s="60" t="s">
        <v>2</v>
      </c>
      <c r="B17" s="54" t="s">
        <v>62</v>
      </c>
      <c r="C17" s="54"/>
      <c r="D17" s="54" t="s">
        <v>51</v>
      </c>
      <c r="E17" s="54"/>
      <c r="F17" s="54" t="s">
        <v>52</v>
      </c>
      <c r="G17" s="54" t="s">
        <v>53</v>
      </c>
      <c r="H17" s="54" t="s">
        <v>54</v>
      </c>
      <c r="I17" s="126" t="s">
        <v>55</v>
      </c>
      <c r="J17" s="106" t="s">
        <v>97</v>
      </c>
      <c r="K17" s="107"/>
      <c r="L17" s="107"/>
      <c r="M17" s="107"/>
      <c r="N17" s="107"/>
      <c r="O17" s="94" t="s">
        <v>98</v>
      </c>
      <c r="P17" s="94"/>
      <c r="Q17" s="94"/>
      <c r="R17" s="94"/>
      <c r="S17" s="94"/>
      <c r="T17" s="95"/>
    </row>
    <row r="18" spans="1:20" ht="12.75">
      <c r="A18" s="61"/>
      <c r="B18" s="55"/>
      <c r="C18" s="55"/>
      <c r="D18" s="55"/>
      <c r="E18" s="55"/>
      <c r="F18" s="55"/>
      <c r="G18" s="55"/>
      <c r="H18" s="55"/>
      <c r="I18" s="55"/>
      <c r="J18" s="91" t="s">
        <v>3</v>
      </c>
      <c r="K18" s="91" t="s">
        <v>4</v>
      </c>
      <c r="L18" s="91" t="s">
        <v>5</v>
      </c>
      <c r="M18" s="91" t="s">
        <v>6</v>
      </c>
      <c r="N18" s="91" t="s">
        <v>7</v>
      </c>
      <c r="O18" s="51" t="s">
        <v>19</v>
      </c>
      <c r="P18" s="51" t="s">
        <v>20</v>
      </c>
      <c r="Q18" s="51" t="s">
        <v>21</v>
      </c>
      <c r="R18" s="51" t="s">
        <v>22</v>
      </c>
      <c r="S18" s="51" t="s">
        <v>23</v>
      </c>
      <c r="T18" s="52" t="s">
        <v>24</v>
      </c>
    </row>
    <row r="19" spans="1:20" ht="12.75">
      <c r="A19" s="61"/>
      <c r="B19" s="55"/>
      <c r="C19" s="55"/>
      <c r="D19" s="55"/>
      <c r="E19" s="55"/>
      <c r="F19" s="55"/>
      <c r="G19" s="55"/>
      <c r="H19" s="55"/>
      <c r="I19" s="55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</row>
    <row r="20" spans="1:20" ht="12.75">
      <c r="A20" s="61"/>
      <c r="B20" s="55"/>
      <c r="C20" s="55"/>
      <c r="D20" s="55"/>
      <c r="E20" s="55"/>
      <c r="F20" s="55"/>
      <c r="G20" s="55"/>
      <c r="H20" s="55"/>
      <c r="I20" s="55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</row>
    <row r="21" spans="1:20" ht="12.75">
      <c r="A21" s="61"/>
      <c r="B21" s="55"/>
      <c r="C21" s="55"/>
      <c r="D21" s="55"/>
      <c r="E21" s="55"/>
      <c r="F21" s="55"/>
      <c r="G21" s="55"/>
      <c r="H21" s="55"/>
      <c r="I21" s="55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</row>
    <row r="22" spans="1:20" ht="12.75">
      <c r="A22" s="62"/>
      <c r="B22" s="51" t="s">
        <v>8</v>
      </c>
      <c r="C22" s="51"/>
      <c r="D22" s="51" t="s">
        <v>9</v>
      </c>
      <c r="E22" s="51"/>
      <c r="F22" s="3" t="s">
        <v>10</v>
      </c>
      <c r="G22" s="3" t="s">
        <v>11</v>
      </c>
      <c r="H22" s="3" t="s">
        <v>12</v>
      </c>
      <c r="I22" s="3" t="s">
        <v>13</v>
      </c>
      <c r="J22" s="3" t="s">
        <v>14</v>
      </c>
      <c r="K22" s="3" t="s">
        <v>15</v>
      </c>
      <c r="L22" s="3" t="s">
        <v>16</v>
      </c>
      <c r="M22" s="3" t="s">
        <v>17</v>
      </c>
      <c r="N22" s="3" t="s">
        <v>18</v>
      </c>
      <c r="O22" s="5" t="s">
        <v>25</v>
      </c>
      <c r="P22" s="5" t="s">
        <v>26</v>
      </c>
      <c r="Q22" s="5" t="s">
        <v>27</v>
      </c>
      <c r="R22" s="5" t="s">
        <v>28</v>
      </c>
      <c r="S22" s="5" t="s">
        <v>29</v>
      </c>
      <c r="T22" s="6" t="s">
        <v>30</v>
      </c>
    </row>
    <row r="23" spans="1:20" ht="12.75">
      <c r="A23" s="108" t="s">
        <v>31</v>
      </c>
      <c r="B23" s="121" t="s">
        <v>102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13"/>
      <c r="P23" s="113"/>
      <c r="Q23" s="113"/>
      <c r="R23" s="113"/>
      <c r="S23" s="113"/>
      <c r="T23" s="114"/>
    </row>
    <row r="24" spans="1:20" ht="12.75">
      <c r="A24" s="108"/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15"/>
      <c r="P24" s="115"/>
      <c r="Q24" s="115"/>
      <c r="R24" s="115"/>
      <c r="S24" s="115"/>
      <c r="T24" s="116"/>
    </row>
    <row r="25" spans="1:20" ht="12.75">
      <c r="A25" s="34" t="s">
        <v>8</v>
      </c>
      <c r="B25" s="119" t="s">
        <v>33</v>
      </c>
      <c r="C25" s="119"/>
      <c r="D25" s="117" t="s">
        <v>35</v>
      </c>
      <c r="E25" s="117"/>
      <c r="F25" s="117" t="s">
        <v>42</v>
      </c>
      <c r="G25" s="22">
        <v>400000</v>
      </c>
      <c r="H25" s="22">
        <v>330000</v>
      </c>
      <c r="I25" s="22">
        <v>70000</v>
      </c>
      <c r="J25" s="22">
        <v>70000</v>
      </c>
      <c r="K25" s="22" t="s">
        <v>48</v>
      </c>
      <c r="L25" s="22" t="s">
        <v>48</v>
      </c>
      <c r="M25" s="22" t="s">
        <v>48</v>
      </c>
      <c r="N25" s="22" t="s">
        <v>48</v>
      </c>
      <c r="O25" s="26" t="s">
        <v>48</v>
      </c>
      <c r="P25" s="26" t="s">
        <v>48</v>
      </c>
      <c r="Q25" s="26" t="s">
        <v>48</v>
      </c>
      <c r="R25" s="26" t="s">
        <v>48</v>
      </c>
      <c r="S25" s="26" t="s">
        <v>48</v>
      </c>
      <c r="T25" s="27" t="s">
        <v>48</v>
      </c>
    </row>
    <row r="26" spans="1:20" ht="12.75">
      <c r="A26" s="34"/>
      <c r="B26" s="119"/>
      <c r="C26" s="119"/>
      <c r="D26" s="117"/>
      <c r="E26" s="117"/>
      <c r="F26" s="1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4"/>
    </row>
    <row r="27" spans="1:20" ht="12.75">
      <c r="A27" s="34"/>
      <c r="B27" s="119"/>
      <c r="C27" s="119"/>
      <c r="D27" s="117"/>
      <c r="E27" s="117"/>
      <c r="F27" s="11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4"/>
    </row>
    <row r="28" spans="1:20" ht="12.75">
      <c r="A28" s="34" t="s">
        <v>9</v>
      </c>
      <c r="B28" s="119" t="s">
        <v>34</v>
      </c>
      <c r="C28" s="119"/>
      <c r="D28" s="117" t="s">
        <v>35</v>
      </c>
      <c r="E28" s="117"/>
      <c r="F28" s="117" t="s">
        <v>43</v>
      </c>
      <c r="G28" s="22">
        <v>175000</v>
      </c>
      <c r="H28" s="22">
        <v>150000</v>
      </c>
      <c r="I28" s="22">
        <v>25000</v>
      </c>
      <c r="J28" s="22">
        <v>25000</v>
      </c>
      <c r="K28" s="22" t="s">
        <v>48</v>
      </c>
      <c r="L28" s="22" t="s">
        <v>48</v>
      </c>
      <c r="M28" s="22" t="s">
        <v>48</v>
      </c>
      <c r="N28" s="22" t="s">
        <v>48</v>
      </c>
      <c r="O28" s="22" t="s">
        <v>48</v>
      </c>
      <c r="P28" s="22" t="s">
        <v>48</v>
      </c>
      <c r="Q28" s="22" t="s">
        <v>48</v>
      </c>
      <c r="R28" s="22" t="s">
        <v>48</v>
      </c>
      <c r="S28" s="22" t="s">
        <v>48</v>
      </c>
      <c r="T28" s="24" t="s">
        <v>48</v>
      </c>
    </row>
    <row r="29" spans="1:20" ht="12.75">
      <c r="A29" s="34"/>
      <c r="B29" s="119"/>
      <c r="C29" s="119"/>
      <c r="D29" s="117"/>
      <c r="E29" s="117"/>
      <c r="F29" s="117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4"/>
    </row>
    <row r="30" spans="1:20" ht="12.75">
      <c r="A30" s="34"/>
      <c r="B30" s="119"/>
      <c r="C30" s="119"/>
      <c r="D30" s="117"/>
      <c r="E30" s="117"/>
      <c r="F30" s="117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</row>
    <row r="31" spans="1:20" ht="12.75">
      <c r="A31" s="34" t="s">
        <v>10</v>
      </c>
      <c r="B31" s="119" t="s">
        <v>36</v>
      </c>
      <c r="C31" s="119"/>
      <c r="D31" s="117" t="s">
        <v>35</v>
      </c>
      <c r="E31" s="117"/>
      <c r="F31" s="117" t="s">
        <v>44</v>
      </c>
      <c r="G31" s="22">
        <v>50000</v>
      </c>
      <c r="H31" s="22">
        <v>40000</v>
      </c>
      <c r="I31" s="22">
        <v>10000</v>
      </c>
      <c r="J31" s="22">
        <v>10000</v>
      </c>
      <c r="K31" s="22" t="s">
        <v>48</v>
      </c>
      <c r="L31" s="22" t="s">
        <v>48</v>
      </c>
      <c r="M31" s="22" t="s">
        <v>48</v>
      </c>
      <c r="N31" s="22" t="s">
        <v>48</v>
      </c>
      <c r="O31" s="22" t="s">
        <v>48</v>
      </c>
      <c r="P31" s="22" t="s">
        <v>48</v>
      </c>
      <c r="Q31" s="22" t="s">
        <v>48</v>
      </c>
      <c r="R31" s="22" t="s">
        <v>48</v>
      </c>
      <c r="S31" s="22" t="s">
        <v>48</v>
      </c>
      <c r="T31" s="24" t="s">
        <v>48</v>
      </c>
    </row>
    <row r="32" spans="1:20" ht="12.75">
      <c r="A32" s="34"/>
      <c r="B32" s="119"/>
      <c r="C32" s="119"/>
      <c r="D32" s="117"/>
      <c r="E32" s="117"/>
      <c r="F32" s="117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4"/>
    </row>
    <row r="33" spans="1:20" ht="12.75">
      <c r="A33" s="34"/>
      <c r="B33" s="119"/>
      <c r="C33" s="119"/>
      <c r="D33" s="117"/>
      <c r="E33" s="117"/>
      <c r="F33" s="117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4"/>
    </row>
    <row r="34" spans="1:20" ht="12.75">
      <c r="A34" s="34" t="s">
        <v>11</v>
      </c>
      <c r="B34" s="119" t="s">
        <v>37</v>
      </c>
      <c r="C34" s="119"/>
      <c r="D34" s="117" t="s">
        <v>35</v>
      </c>
      <c r="E34" s="117"/>
      <c r="F34" s="117" t="s">
        <v>45</v>
      </c>
      <c r="G34" s="22">
        <v>88500</v>
      </c>
      <c r="H34" s="22">
        <v>70800</v>
      </c>
      <c r="I34" s="22">
        <v>17700</v>
      </c>
      <c r="J34" s="22">
        <v>17700</v>
      </c>
      <c r="K34" s="22" t="s">
        <v>48</v>
      </c>
      <c r="L34" s="22" t="s">
        <v>48</v>
      </c>
      <c r="M34" s="22" t="s">
        <v>48</v>
      </c>
      <c r="N34" s="22" t="s">
        <v>48</v>
      </c>
      <c r="O34" s="22" t="s">
        <v>48</v>
      </c>
      <c r="P34" s="22" t="s">
        <v>48</v>
      </c>
      <c r="Q34" s="22" t="s">
        <v>48</v>
      </c>
      <c r="R34" s="22" t="s">
        <v>48</v>
      </c>
      <c r="S34" s="22" t="s">
        <v>48</v>
      </c>
      <c r="T34" s="24" t="s">
        <v>48</v>
      </c>
    </row>
    <row r="35" spans="1:20" ht="12.75">
      <c r="A35" s="34"/>
      <c r="B35" s="119"/>
      <c r="C35" s="119"/>
      <c r="D35" s="117"/>
      <c r="E35" s="117"/>
      <c r="F35" s="117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4"/>
    </row>
    <row r="36" spans="1:20" ht="12.75">
      <c r="A36" s="34"/>
      <c r="B36" s="119"/>
      <c r="C36" s="119"/>
      <c r="D36" s="117"/>
      <c r="E36" s="117"/>
      <c r="F36" s="117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4"/>
    </row>
    <row r="37" spans="1:20" ht="12.75">
      <c r="A37" s="34"/>
      <c r="B37" s="119"/>
      <c r="C37" s="119"/>
      <c r="D37" s="117"/>
      <c r="E37" s="117"/>
      <c r="F37" s="117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4"/>
    </row>
    <row r="38" spans="1:20" ht="12.75">
      <c r="A38" s="34" t="s">
        <v>12</v>
      </c>
      <c r="B38" s="119" t="s">
        <v>38</v>
      </c>
      <c r="C38" s="119"/>
      <c r="D38" s="117" t="s">
        <v>35</v>
      </c>
      <c r="E38" s="117"/>
      <c r="F38" s="117" t="s">
        <v>46</v>
      </c>
      <c r="G38" s="22">
        <v>250000</v>
      </c>
      <c r="H38" s="22">
        <v>50000</v>
      </c>
      <c r="I38" s="22">
        <v>200000</v>
      </c>
      <c r="J38" s="22">
        <v>50000</v>
      </c>
      <c r="K38" s="22">
        <v>50000</v>
      </c>
      <c r="L38" s="22">
        <v>50000</v>
      </c>
      <c r="M38" s="22">
        <v>50000</v>
      </c>
      <c r="N38" s="22" t="s">
        <v>48</v>
      </c>
      <c r="O38" s="22" t="s">
        <v>48</v>
      </c>
      <c r="P38" s="22" t="s">
        <v>48</v>
      </c>
      <c r="Q38" s="22" t="s">
        <v>48</v>
      </c>
      <c r="R38" s="22" t="s">
        <v>48</v>
      </c>
      <c r="S38" s="22" t="s">
        <v>48</v>
      </c>
      <c r="T38" s="24" t="s">
        <v>48</v>
      </c>
    </row>
    <row r="39" spans="1:20" ht="12.75">
      <c r="A39" s="34"/>
      <c r="B39" s="119"/>
      <c r="C39" s="119"/>
      <c r="D39" s="117"/>
      <c r="E39" s="117"/>
      <c r="F39" s="117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4"/>
    </row>
    <row r="40" spans="1:20" ht="12.75">
      <c r="A40" s="34"/>
      <c r="B40" s="119"/>
      <c r="C40" s="119"/>
      <c r="D40" s="117"/>
      <c r="E40" s="117"/>
      <c r="F40" s="117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4"/>
    </row>
    <row r="41" spans="1:20" ht="12.75">
      <c r="A41" s="34" t="s">
        <v>13</v>
      </c>
      <c r="B41" s="119" t="s">
        <v>39</v>
      </c>
      <c r="C41" s="119"/>
      <c r="D41" s="117" t="s">
        <v>35</v>
      </c>
      <c r="E41" s="117"/>
      <c r="F41" s="117" t="s">
        <v>47</v>
      </c>
      <c r="G41" s="22">
        <v>300000</v>
      </c>
      <c r="H41" s="22" t="s">
        <v>48</v>
      </c>
      <c r="I41" s="22">
        <v>300000</v>
      </c>
      <c r="J41" s="22">
        <v>60000</v>
      </c>
      <c r="K41" s="22">
        <v>60000</v>
      </c>
      <c r="L41" s="22">
        <v>60000</v>
      </c>
      <c r="M41" s="22">
        <v>60000</v>
      </c>
      <c r="N41" s="22">
        <v>60000</v>
      </c>
      <c r="O41" s="22" t="s">
        <v>48</v>
      </c>
      <c r="P41" s="22" t="s">
        <v>48</v>
      </c>
      <c r="Q41" s="22" t="s">
        <v>48</v>
      </c>
      <c r="R41" s="22" t="s">
        <v>48</v>
      </c>
      <c r="S41" s="22" t="s">
        <v>48</v>
      </c>
      <c r="T41" s="24" t="s">
        <v>48</v>
      </c>
    </row>
    <row r="42" spans="1:20" ht="12.75">
      <c r="A42" s="34"/>
      <c r="B42" s="119"/>
      <c r="C42" s="119"/>
      <c r="D42" s="117"/>
      <c r="E42" s="117"/>
      <c r="F42" s="117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4"/>
    </row>
    <row r="43" spans="1:20" ht="12.75">
      <c r="A43" s="34"/>
      <c r="B43" s="119"/>
      <c r="C43" s="119"/>
      <c r="D43" s="117"/>
      <c r="E43" s="117"/>
      <c r="F43" s="11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4"/>
    </row>
    <row r="44" spans="1:20" ht="12.75">
      <c r="A44" s="34" t="s">
        <v>14</v>
      </c>
      <c r="B44" s="119" t="s">
        <v>94</v>
      </c>
      <c r="C44" s="119"/>
      <c r="D44" s="117" t="s">
        <v>49</v>
      </c>
      <c r="E44" s="117"/>
      <c r="F44" s="117" t="s">
        <v>50</v>
      </c>
      <c r="G44" s="22">
        <v>230000</v>
      </c>
      <c r="H44" s="22" t="s">
        <v>48</v>
      </c>
      <c r="I44" s="22">
        <v>230000</v>
      </c>
      <c r="J44" s="22">
        <v>76667</v>
      </c>
      <c r="K44" s="22">
        <v>76667</v>
      </c>
      <c r="L44" s="22">
        <v>76666</v>
      </c>
      <c r="M44" s="22" t="s">
        <v>48</v>
      </c>
      <c r="N44" s="22" t="s">
        <v>48</v>
      </c>
      <c r="O44" s="22" t="s">
        <v>48</v>
      </c>
      <c r="P44" s="22" t="s">
        <v>48</v>
      </c>
      <c r="Q44" s="22" t="s">
        <v>48</v>
      </c>
      <c r="R44" s="22" t="s">
        <v>48</v>
      </c>
      <c r="S44" s="22" t="s">
        <v>48</v>
      </c>
      <c r="T44" s="24" t="s">
        <v>48</v>
      </c>
    </row>
    <row r="45" spans="1:20" ht="12.75">
      <c r="A45" s="34"/>
      <c r="B45" s="119"/>
      <c r="C45" s="119"/>
      <c r="D45" s="117"/>
      <c r="E45" s="117"/>
      <c r="F45" s="117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4"/>
    </row>
    <row r="46" spans="1:20" ht="12.75">
      <c r="A46" s="34"/>
      <c r="B46" s="119"/>
      <c r="C46" s="119"/>
      <c r="D46" s="117"/>
      <c r="E46" s="117"/>
      <c r="F46" s="117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4"/>
    </row>
    <row r="47" spans="1:20" ht="12.75">
      <c r="A47" s="34"/>
      <c r="B47" s="119"/>
      <c r="C47" s="119"/>
      <c r="D47" s="117"/>
      <c r="E47" s="117"/>
      <c r="F47" s="117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4"/>
    </row>
    <row r="48" spans="1:20" ht="13.5" thickBot="1">
      <c r="A48" s="35"/>
      <c r="B48" s="120"/>
      <c r="C48" s="120"/>
      <c r="D48" s="118"/>
      <c r="E48" s="118"/>
      <c r="F48" s="11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</row>
    <row r="49" spans="1:20" ht="12.75">
      <c r="A49" s="109" t="s">
        <v>59</v>
      </c>
      <c r="B49" s="56"/>
      <c r="C49" s="56"/>
      <c r="D49" s="56"/>
      <c r="E49" s="56"/>
      <c r="F49" s="110"/>
      <c r="G49" s="63">
        <f>SUM(G25:G48)</f>
        <v>1493500</v>
      </c>
      <c r="H49" s="63">
        <f aca="true" t="shared" si="0" ref="H49:T49">SUM(H25:H48)</f>
        <v>640800</v>
      </c>
      <c r="I49" s="63">
        <f t="shared" si="0"/>
        <v>852700</v>
      </c>
      <c r="J49" s="63">
        <f t="shared" si="0"/>
        <v>309367</v>
      </c>
      <c r="K49" s="63">
        <f t="shared" si="0"/>
        <v>186667</v>
      </c>
      <c r="L49" s="63">
        <f t="shared" si="0"/>
        <v>186666</v>
      </c>
      <c r="M49" s="63">
        <f t="shared" si="0"/>
        <v>110000</v>
      </c>
      <c r="N49" s="63">
        <f t="shared" si="0"/>
        <v>60000</v>
      </c>
      <c r="O49" s="63">
        <f t="shared" si="0"/>
        <v>0</v>
      </c>
      <c r="P49" s="63">
        <f t="shared" si="0"/>
        <v>0</v>
      </c>
      <c r="Q49" s="63">
        <f t="shared" si="0"/>
        <v>0</v>
      </c>
      <c r="R49" s="63">
        <f t="shared" si="0"/>
        <v>0</v>
      </c>
      <c r="S49" s="63">
        <f t="shared" si="0"/>
        <v>0</v>
      </c>
      <c r="T49" s="65">
        <f t="shared" si="0"/>
        <v>0</v>
      </c>
    </row>
    <row r="50" spans="1:20" ht="21" customHeight="1" thickBot="1">
      <c r="A50" s="111"/>
      <c r="B50" s="58"/>
      <c r="C50" s="58"/>
      <c r="D50" s="58"/>
      <c r="E50" s="58"/>
      <c r="F50" s="112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</row>
    <row r="51" spans="1:20" ht="12.75">
      <c r="A51" s="96" t="s">
        <v>56</v>
      </c>
      <c r="B51" s="104" t="s">
        <v>57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</row>
    <row r="52" spans="1:20" ht="12.75" customHeight="1" thickBot="1">
      <c r="A52" s="97"/>
      <c r="B52" s="105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9"/>
    </row>
    <row r="53" spans="1:20" ht="12.75">
      <c r="A53" s="60" t="s">
        <v>2</v>
      </c>
      <c r="B53" s="98" t="s">
        <v>62</v>
      </c>
      <c r="C53" s="99"/>
      <c r="D53" s="93" t="s">
        <v>51</v>
      </c>
      <c r="E53" s="93"/>
      <c r="F53" s="93" t="s">
        <v>52</v>
      </c>
      <c r="G53" s="93" t="s">
        <v>58</v>
      </c>
      <c r="H53" s="93" t="s">
        <v>54</v>
      </c>
      <c r="I53" s="93" t="s">
        <v>55</v>
      </c>
      <c r="J53" s="106" t="s">
        <v>99</v>
      </c>
      <c r="K53" s="107"/>
      <c r="L53" s="107"/>
      <c r="M53" s="107"/>
      <c r="N53" s="107"/>
      <c r="O53" s="94" t="s">
        <v>100</v>
      </c>
      <c r="P53" s="94"/>
      <c r="Q53" s="94"/>
      <c r="R53" s="94"/>
      <c r="S53" s="94"/>
      <c r="T53" s="95"/>
    </row>
    <row r="54" spans="1:20" ht="12.75">
      <c r="A54" s="61"/>
      <c r="B54" s="100"/>
      <c r="C54" s="101"/>
      <c r="D54" s="55"/>
      <c r="E54" s="55"/>
      <c r="F54" s="55"/>
      <c r="G54" s="55"/>
      <c r="H54" s="55"/>
      <c r="I54" s="55"/>
      <c r="J54" s="51" t="s">
        <v>3</v>
      </c>
      <c r="K54" s="51" t="s">
        <v>4</v>
      </c>
      <c r="L54" s="51" t="s">
        <v>5</v>
      </c>
      <c r="M54" s="51" t="s">
        <v>6</v>
      </c>
      <c r="N54" s="51" t="s">
        <v>7</v>
      </c>
      <c r="O54" s="91" t="s">
        <v>19</v>
      </c>
      <c r="P54" s="91" t="s">
        <v>20</v>
      </c>
      <c r="Q54" s="91" t="s">
        <v>21</v>
      </c>
      <c r="R54" s="91" t="s">
        <v>22</v>
      </c>
      <c r="S54" s="91" t="s">
        <v>23</v>
      </c>
      <c r="T54" s="92" t="s">
        <v>24</v>
      </c>
    </row>
    <row r="55" spans="1:20" ht="12.75">
      <c r="A55" s="61"/>
      <c r="B55" s="100"/>
      <c r="C55" s="101"/>
      <c r="D55" s="55"/>
      <c r="E55" s="55"/>
      <c r="F55" s="55"/>
      <c r="G55" s="55"/>
      <c r="H55" s="55"/>
      <c r="I55" s="55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2"/>
    </row>
    <row r="56" spans="1:20" ht="12.75">
      <c r="A56" s="61"/>
      <c r="B56" s="100"/>
      <c r="C56" s="101"/>
      <c r="D56" s="55"/>
      <c r="E56" s="55"/>
      <c r="F56" s="55"/>
      <c r="G56" s="55"/>
      <c r="H56" s="55"/>
      <c r="I56" s="55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2"/>
    </row>
    <row r="57" spans="1:20" ht="16.5" customHeight="1">
      <c r="A57" s="61"/>
      <c r="B57" s="102"/>
      <c r="C57" s="103"/>
      <c r="D57" s="55"/>
      <c r="E57" s="55"/>
      <c r="F57" s="55"/>
      <c r="G57" s="55"/>
      <c r="H57" s="55"/>
      <c r="I57" s="55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</row>
    <row r="58" spans="1:20" ht="12.75">
      <c r="A58" s="62"/>
      <c r="B58" s="51" t="s">
        <v>8</v>
      </c>
      <c r="C58" s="51"/>
      <c r="D58" s="51" t="s">
        <v>9</v>
      </c>
      <c r="E58" s="51"/>
      <c r="F58" s="3" t="s">
        <v>10</v>
      </c>
      <c r="G58" s="3" t="s">
        <v>11</v>
      </c>
      <c r="H58" s="3" t="s">
        <v>12</v>
      </c>
      <c r="I58" s="3" t="s">
        <v>13</v>
      </c>
      <c r="J58" s="3" t="s">
        <v>14</v>
      </c>
      <c r="K58" s="3" t="s">
        <v>15</v>
      </c>
      <c r="L58" s="3" t="s">
        <v>16</v>
      </c>
      <c r="M58" s="3" t="s">
        <v>17</v>
      </c>
      <c r="N58" s="3" t="s">
        <v>18</v>
      </c>
      <c r="O58" s="3" t="s">
        <v>25</v>
      </c>
      <c r="P58" s="3" t="s">
        <v>26</v>
      </c>
      <c r="Q58" s="3" t="s">
        <v>27</v>
      </c>
      <c r="R58" s="3" t="s">
        <v>28</v>
      </c>
      <c r="S58" s="3" t="s">
        <v>29</v>
      </c>
      <c r="T58" s="4" t="s">
        <v>30</v>
      </c>
    </row>
    <row r="59" spans="1:20" ht="12.75">
      <c r="A59" s="81" t="s">
        <v>8</v>
      </c>
      <c r="B59" s="83" t="s">
        <v>40</v>
      </c>
      <c r="C59" s="83"/>
      <c r="D59" s="85" t="s">
        <v>41</v>
      </c>
      <c r="E59" s="86"/>
      <c r="F59" s="89" t="s">
        <v>48</v>
      </c>
      <c r="G59" s="22">
        <v>2500000</v>
      </c>
      <c r="H59" s="22" t="s">
        <v>48</v>
      </c>
      <c r="I59" s="22">
        <v>2500000</v>
      </c>
      <c r="J59" s="22" t="s">
        <v>48</v>
      </c>
      <c r="K59" s="22" t="s">
        <v>48</v>
      </c>
      <c r="L59" s="22" t="s">
        <v>48</v>
      </c>
      <c r="M59" s="22">
        <v>312500</v>
      </c>
      <c r="N59" s="22">
        <v>312500</v>
      </c>
      <c r="O59" s="22">
        <v>312500</v>
      </c>
      <c r="P59" s="22">
        <v>312500</v>
      </c>
      <c r="Q59" s="22">
        <v>312500</v>
      </c>
      <c r="R59" s="22">
        <v>312500</v>
      </c>
      <c r="S59" s="22">
        <v>312500</v>
      </c>
      <c r="T59" s="24">
        <v>312500</v>
      </c>
    </row>
    <row r="60" spans="1:20" ht="12.75">
      <c r="A60" s="81"/>
      <c r="B60" s="83"/>
      <c r="C60" s="83"/>
      <c r="D60" s="87"/>
      <c r="E60" s="88"/>
      <c r="F60" s="90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4"/>
    </row>
    <row r="61" spans="1:20" ht="12.75">
      <c r="A61" s="81"/>
      <c r="B61" s="83"/>
      <c r="C61" s="83"/>
      <c r="D61" s="87"/>
      <c r="E61" s="88"/>
      <c r="F61" s="90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4"/>
    </row>
    <row r="62" spans="1:20" ht="18" customHeight="1">
      <c r="A62" s="81"/>
      <c r="B62" s="83"/>
      <c r="C62" s="83"/>
      <c r="D62" s="87"/>
      <c r="E62" s="88"/>
      <c r="F62" s="90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4"/>
    </row>
    <row r="63" spans="1:20" ht="21.75" customHeight="1" thickBot="1">
      <c r="A63" s="82"/>
      <c r="B63" s="84"/>
      <c r="C63" s="84"/>
      <c r="D63" s="87"/>
      <c r="E63" s="88"/>
      <c r="F63" s="90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</row>
    <row r="64" spans="1:20" ht="12.75">
      <c r="A64" s="75" t="s">
        <v>60</v>
      </c>
      <c r="B64" s="76"/>
      <c r="C64" s="76"/>
      <c r="D64" s="76"/>
      <c r="E64" s="76"/>
      <c r="F64" s="77"/>
      <c r="G64" s="63">
        <f>SUM(G59)</f>
        <v>2500000</v>
      </c>
      <c r="H64" s="63">
        <f aca="true" t="shared" si="1" ref="H64:T64">SUM(H59)</f>
        <v>0</v>
      </c>
      <c r="I64" s="63">
        <f t="shared" si="1"/>
        <v>2500000</v>
      </c>
      <c r="J64" s="63">
        <f t="shared" si="1"/>
        <v>0</v>
      </c>
      <c r="K64" s="63">
        <f t="shared" si="1"/>
        <v>0</v>
      </c>
      <c r="L64" s="63">
        <f t="shared" si="1"/>
        <v>0</v>
      </c>
      <c r="M64" s="63">
        <f t="shared" si="1"/>
        <v>312500</v>
      </c>
      <c r="N64" s="63">
        <f t="shared" si="1"/>
        <v>312500</v>
      </c>
      <c r="O64" s="63">
        <f t="shared" si="1"/>
        <v>312500</v>
      </c>
      <c r="P64" s="63">
        <f t="shared" si="1"/>
        <v>312500</v>
      </c>
      <c r="Q64" s="63">
        <f t="shared" si="1"/>
        <v>312500</v>
      </c>
      <c r="R64" s="63">
        <f t="shared" si="1"/>
        <v>312500</v>
      </c>
      <c r="S64" s="63">
        <f t="shared" si="1"/>
        <v>312500</v>
      </c>
      <c r="T64" s="65">
        <f t="shared" si="1"/>
        <v>312500</v>
      </c>
    </row>
    <row r="65" spans="1:20" ht="13.5" thickBot="1">
      <c r="A65" s="78"/>
      <c r="B65" s="79"/>
      <c r="C65" s="79"/>
      <c r="D65" s="79"/>
      <c r="E65" s="79"/>
      <c r="F65" s="80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8"/>
    </row>
    <row r="66" spans="1:20" ht="12.75">
      <c r="A66" s="69" t="s">
        <v>61</v>
      </c>
      <c r="B66" s="70"/>
      <c r="C66" s="70"/>
      <c r="D66" s="70"/>
      <c r="E66" s="70"/>
      <c r="F66" s="71"/>
      <c r="G66" s="63">
        <f>G49+G50+G64+G65</f>
        <v>3993500</v>
      </c>
      <c r="H66" s="63">
        <f aca="true" t="shared" si="2" ref="H66:T66">H49+H50+H64+H65</f>
        <v>640800</v>
      </c>
      <c r="I66" s="63">
        <f t="shared" si="2"/>
        <v>3352700</v>
      </c>
      <c r="J66" s="63">
        <f t="shared" si="2"/>
        <v>309367</v>
      </c>
      <c r="K66" s="63">
        <f t="shared" si="2"/>
        <v>186667</v>
      </c>
      <c r="L66" s="63">
        <f t="shared" si="2"/>
        <v>186666</v>
      </c>
      <c r="M66" s="63">
        <f t="shared" si="2"/>
        <v>422500</v>
      </c>
      <c r="N66" s="63">
        <f t="shared" si="2"/>
        <v>372500</v>
      </c>
      <c r="O66" s="63">
        <f t="shared" si="2"/>
        <v>312500</v>
      </c>
      <c r="P66" s="63">
        <f t="shared" si="2"/>
        <v>312500</v>
      </c>
      <c r="Q66" s="63">
        <f t="shared" si="2"/>
        <v>312500</v>
      </c>
      <c r="R66" s="63">
        <f t="shared" si="2"/>
        <v>312500</v>
      </c>
      <c r="S66" s="63">
        <f t="shared" si="2"/>
        <v>312500</v>
      </c>
      <c r="T66" s="65">
        <f t="shared" si="2"/>
        <v>312500</v>
      </c>
    </row>
    <row r="67" spans="1:20" ht="13.5" thickBot="1">
      <c r="A67" s="72"/>
      <c r="B67" s="73"/>
      <c r="C67" s="73"/>
      <c r="D67" s="73"/>
      <c r="E67" s="73"/>
      <c r="F67" s="7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6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20" t="s">
        <v>63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"/>
      <c r="P71" s="1"/>
      <c r="Q71" s="1"/>
      <c r="R71" s="1"/>
      <c r="S71" s="1"/>
      <c r="T71" s="1"/>
    </row>
    <row r="72" spans="1:20" ht="13.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1"/>
      <c r="P72" s="1"/>
      <c r="Q72" s="1"/>
      <c r="R72" s="1"/>
      <c r="S72" s="1"/>
      <c r="T72" s="2" t="s">
        <v>32</v>
      </c>
    </row>
    <row r="73" spans="1:20" ht="18" customHeight="1">
      <c r="A73" s="60" t="s">
        <v>2</v>
      </c>
      <c r="B73" s="54" t="s">
        <v>64</v>
      </c>
      <c r="C73" s="54"/>
      <c r="D73" s="54"/>
      <c r="E73" s="54"/>
      <c r="F73" s="54" t="s">
        <v>65</v>
      </c>
      <c r="G73" s="54"/>
      <c r="H73" s="54" t="s">
        <v>66</v>
      </c>
      <c r="I73" s="54"/>
      <c r="J73" s="49" t="s">
        <v>67</v>
      </c>
      <c r="K73" s="49"/>
      <c r="L73" s="49"/>
      <c r="M73" s="49"/>
      <c r="N73" s="49"/>
      <c r="O73" s="49" t="s">
        <v>67</v>
      </c>
      <c r="P73" s="49"/>
      <c r="Q73" s="49"/>
      <c r="R73" s="49"/>
      <c r="S73" s="49"/>
      <c r="T73" s="50"/>
    </row>
    <row r="74" spans="1:20" ht="12.75">
      <c r="A74" s="61"/>
      <c r="B74" s="55"/>
      <c r="C74" s="55"/>
      <c r="D74" s="55"/>
      <c r="E74" s="55"/>
      <c r="F74" s="55"/>
      <c r="G74" s="55"/>
      <c r="H74" s="55"/>
      <c r="I74" s="55"/>
      <c r="J74" s="51" t="s">
        <v>3</v>
      </c>
      <c r="K74" s="51" t="s">
        <v>4</v>
      </c>
      <c r="L74" s="51" t="s">
        <v>5</v>
      </c>
      <c r="M74" s="51" t="s">
        <v>6</v>
      </c>
      <c r="N74" s="51" t="s">
        <v>7</v>
      </c>
      <c r="O74" s="51" t="s">
        <v>19</v>
      </c>
      <c r="P74" s="51" t="s">
        <v>20</v>
      </c>
      <c r="Q74" s="51" t="s">
        <v>21</v>
      </c>
      <c r="R74" s="51" t="s">
        <v>22</v>
      </c>
      <c r="S74" s="51" t="s">
        <v>23</v>
      </c>
      <c r="T74" s="52" t="s">
        <v>24</v>
      </c>
    </row>
    <row r="75" spans="1:20" ht="12.75">
      <c r="A75" s="61"/>
      <c r="B75" s="55"/>
      <c r="C75" s="55"/>
      <c r="D75" s="55"/>
      <c r="E75" s="55"/>
      <c r="F75" s="55"/>
      <c r="G75" s="55"/>
      <c r="H75" s="55"/>
      <c r="I75" s="55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2"/>
    </row>
    <row r="76" spans="1:20" ht="12.75">
      <c r="A76" s="62"/>
      <c r="B76" s="53" t="s">
        <v>8</v>
      </c>
      <c r="C76" s="53"/>
      <c r="D76" s="53"/>
      <c r="E76" s="53"/>
      <c r="F76" s="53" t="s">
        <v>9</v>
      </c>
      <c r="G76" s="53"/>
      <c r="H76" s="53" t="s">
        <v>10</v>
      </c>
      <c r="I76" s="53"/>
      <c r="J76" s="5" t="s">
        <v>11</v>
      </c>
      <c r="K76" s="5" t="s">
        <v>12</v>
      </c>
      <c r="L76" s="5" t="s">
        <v>13</v>
      </c>
      <c r="M76" s="5" t="s">
        <v>14</v>
      </c>
      <c r="N76" s="5" t="s">
        <v>15</v>
      </c>
      <c r="O76" s="5" t="s">
        <v>16</v>
      </c>
      <c r="P76" s="5" t="s">
        <v>17</v>
      </c>
      <c r="Q76" s="5" t="s">
        <v>18</v>
      </c>
      <c r="R76" s="5" t="s">
        <v>25</v>
      </c>
      <c r="S76" s="5" t="s">
        <v>26</v>
      </c>
      <c r="T76" s="6" t="s">
        <v>27</v>
      </c>
    </row>
    <row r="77" spans="1:20" ht="12.75">
      <c r="A77" s="41" t="s">
        <v>31</v>
      </c>
      <c r="B77" s="43" t="s">
        <v>68</v>
      </c>
      <c r="C77" s="43"/>
      <c r="D77" s="43"/>
      <c r="E77" s="43"/>
      <c r="F77" s="44">
        <f>SUM(G79+F79+G80+F80+G81+F81+G82+F82)</f>
        <v>795200</v>
      </c>
      <c r="G77" s="45"/>
      <c r="H77" s="44">
        <v>2500000</v>
      </c>
      <c r="I77" s="45"/>
      <c r="J77" s="37">
        <f aca="true" t="shared" si="3" ref="J77:T77">SUM(J79:J90)</f>
        <v>309367</v>
      </c>
      <c r="K77" s="37">
        <f t="shared" si="3"/>
        <v>186667</v>
      </c>
      <c r="L77" s="37">
        <f t="shared" si="3"/>
        <v>186666</v>
      </c>
      <c r="M77" s="37">
        <f t="shared" si="3"/>
        <v>422500</v>
      </c>
      <c r="N77" s="37">
        <f t="shared" si="3"/>
        <v>372500</v>
      </c>
      <c r="O77" s="37">
        <f t="shared" si="3"/>
        <v>312500</v>
      </c>
      <c r="P77" s="37">
        <f t="shared" si="3"/>
        <v>312500</v>
      </c>
      <c r="Q77" s="37">
        <f t="shared" si="3"/>
        <v>312500</v>
      </c>
      <c r="R77" s="37">
        <f t="shared" si="3"/>
        <v>312500</v>
      </c>
      <c r="S77" s="37">
        <f t="shared" si="3"/>
        <v>312500</v>
      </c>
      <c r="T77" s="39">
        <f t="shared" si="3"/>
        <v>312500</v>
      </c>
    </row>
    <row r="78" spans="1:20" ht="12.75">
      <c r="A78" s="42"/>
      <c r="B78" s="43"/>
      <c r="C78" s="43"/>
      <c r="D78" s="43"/>
      <c r="E78" s="43"/>
      <c r="F78" s="46"/>
      <c r="G78" s="47"/>
      <c r="H78" s="46"/>
      <c r="I78" s="47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40"/>
    </row>
    <row r="79" spans="1:20" s="10" customFormat="1" ht="12.75">
      <c r="A79" s="35" t="s">
        <v>8</v>
      </c>
      <c r="B79" s="30" t="s">
        <v>69</v>
      </c>
      <c r="C79" s="30"/>
      <c r="D79" s="30"/>
      <c r="E79" s="30"/>
      <c r="F79" s="26">
        <v>622700</v>
      </c>
      <c r="G79" s="26"/>
      <c r="H79" s="26" t="s">
        <v>48</v>
      </c>
      <c r="I79" s="26"/>
      <c r="J79" s="28">
        <v>232700</v>
      </c>
      <c r="K79" s="28">
        <v>110000</v>
      </c>
      <c r="L79" s="28">
        <v>110000</v>
      </c>
      <c r="M79" s="28">
        <v>110000</v>
      </c>
      <c r="N79" s="28">
        <v>60000</v>
      </c>
      <c r="O79" s="28" t="s">
        <v>48</v>
      </c>
      <c r="P79" s="28" t="s">
        <v>48</v>
      </c>
      <c r="Q79" s="28" t="s">
        <v>48</v>
      </c>
      <c r="R79" s="28" t="s">
        <v>48</v>
      </c>
      <c r="S79" s="28" t="s">
        <v>48</v>
      </c>
      <c r="T79" s="29" t="s">
        <v>48</v>
      </c>
    </row>
    <row r="80" spans="1:20" ht="12.75">
      <c r="A80" s="48"/>
      <c r="B80" s="31"/>
      <c r="C80" s="31"/>
      <c r="D80" s="31"/>
      <c r="E80" s="31"/>
      <c r="F80" s="22"/>
      <c r="G80" s="22"/>
      <c r="H80" s="22"/>
      <c r="I80" s="22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7"/>
    </row>
    <row r="81" spans="1:20" ht="12.75">
      <c r="A81" s="34" t="s">
        <v>9</v>
      </c>
      <c r="B81" s="31" t="s">
        <v>70</v>
      </c>
      <c r="C81" s="31"/>
      <c r="D81" s="31"/>
      <c r="E81" s="31"/>
      <c r="F81" s="22">
        <v>172500</v>
      </c>
      <c r="G81" s="22"/>
      <c r="H81" s="22">
        <v>2500000</v>
      </c>
      <c r="I81" s="22"/>
      <c r="J81" s="22">
        <v>76667</v>
      </c>
      <c r="K81" s="22">
        <v>76667</v>
      </c>
      <c r="L81" s="22">
        <v>76666</v>
      </c>
      <c r="M81" s="22">
        <v>312500</v>
      </c>
      <c r="N81" s="22">
        <v>312500</v>
      </c>
      <c r="O81" s="22">
        <v>312500</v>
      </c>
      <c r="P81" s="22">
        <v>312500</v>
      </c>
      <c r="Q81" s="22">
        <v>312500</v>
      </c>
      <c r="R81" s="22">
        <v>312500</v>
      </c>
      <c r="S81" s="22">
        <v>312500</v>
      </c>
      <c r="T81" s="24">
        <v>312500</v>
      </c>
    </row>
    <row r="82" spans="1:20" ht="12.75">
      <c r="A82" s="34"/>
      <c r="B82" s="31"/>
      <c r="C82" s="31"/>
      <c r="D82" s="31"/>
      <c r="E82" s="3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4"/>
    </row>
    <row r="83" spans="1:20" ht="12.75">
      <c r="A83" s="34" t="s">
        <v>10</v>
      </c>
      <c r="B83" s="31" t="s">
        <v>71</v>
      </c>
      <c r="C83" s="31"/>
      <c r="D83" s="31"/>
      <c r="E83" s="31"/>
      <c r="F83" s="22" t="s">
        <v>48</v>
      </c>
      <c r="G83" s="22"/>
      <c r="H83" s="22" t="s">
        <v>48</v>
      </c>
      <c r="I83" s="22"/>
      <c r="J83" s="22" t="s">
        <v>48</v>
      </c>
      <c r="K83" s="22" t="s">
        <v>48</v>
      </c>
      <c r="L83" s="22" t="s">
        <v>48</v>
      </c>
      <c r="M83" s="22" t="s">
        <v>48</v>
      </c>
      <c r="N83" s="22" t="s">
        <v>48</v>
      </c>
      <c r="O83" s="22" t="s">
        <v>48</v>
      </c>
      <c r="P83" s="22" t="s">
        <v>48</v>
      </c>
      <c r="Q83" s="22" t="s">
        <v>48</v>
      </c>
      <c r="R83" s="22" t="s">
        <v>48</v>
      </c>
      <c r="S83" s="22" t="s">
        <v>48</v>
      </c>
      <c r="T83" s="24" t="s">
        <v>48</v>
      </c>
    </row>
    <row r="84" spans="1:20" ht="12.75">
      <c r="A84" s="34"/>
      <c r="B84" s="31"/>
      <c r="C84" s="31"/>
      <c r="D84" s="31"/>
      <c r="E84" s="3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4"/>
    </row>
    <row r="85" spans="1:20" ht="12.75">
      <c r="A85" s="34" t="s">
        <v>11</v>
      </c>
      <c r="B85" s="31" t="s">
        <v>72</v>
      </c>
      <c r="C85" s="31"/>
      <c r="D85" s="31"/>
      <c r="E85" s="31"/>
      <c r="F85" s="22" t="s">
        <v>48</v>
      </c>
      <c r="G85" s="22"/>
      <c r="H85" s="22" t="s">
        <v>48</v>
      </c>
      <c r="I85" s="22"/>
      <c r="J85" s="22" t="s">
        <v>48</v>
      </c>
      <c r="K85" s="22" t="s">
        <v>48</v>
      </c>
      <c r="L85" s="22" t="s">
        <v>48</v>
      </c>
      <c r="M85" s="22" t="s">
        <v>48</v>
      </c>
      <c r="N85" s="22" t="s">
        <v>48</v>
      </c>
      <c r="O85" s="22" t="s">
        <v>48</v>
      </c>
      <c r="P85" s="22" t="s">
        <v>48</v>
      </c>
      <c r="Q85" s="22" t="s">
        <v>48</v>
      </c>
      <c r="R85" s="22" t="s">
        <v>48</v>
      </c>
      <c r="S85" s="22" t="s">
        <v>48</v>
      </c>
      <c r="T85" s="24" t="s">
        <v>48</v>
      </c>
    </row>
    <row r="86" spans="1:20" ht="12.75">
      <c r="A86" s="34"/>
      <c r="B86" s="31"/>
      <c r="C86" s="31"/>
      <c r="D86" s="31"/>
      <c r="E86" s="3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4"/>
    </row>
    <row r="87" spans="1:20" ht="12.75">
      <c r="A87" s="34" t="s">
        <v>12</v>
      </c>
      <c r="B87" s="31" t="s">
        <v>73</v>
      </c>
      <c r="C87" s="31"/>
      <c r="D87" s="31"/>
      <c r="E87" s="31"/>
      <c r="F87" s="22" t="s">
        <v>48</v>
      </c>
      <c r="G87" s="22"/>
      <c r="H87" s="22" t="s">
        <v>48</v>
      </c>
      <c r="I87" s="22"/>
      <c r="J87" s="22" t="s">
        <v>48</v>
      </c>
      <c r="K87" s="22" t="s">
        <v>48</v>
      </c>
      <c r="L87" s="22" t="s">
        <v>48</v>
      </c>
      <c r="M87" s="22" t="s">
        <v>48</v>
      </c>
      <c r="N87" s="22" t="s">
        <v>48</v>
      </c>
      <c r="O87" s="22" t="s">
        <v>48</v>
      </c>
      <c r="P87" s="22" t="s">
        <v>48</v>
      </c>
      <c r="Q87" s="22" t="s">
        <v>48</v>
      </c>
      <c r="R87" s="22" t="s">
        <v>48</v>
      </c>
      <c r="S87" s="22" t="s">
        <v>48</v>
      </c>
      <c r="T87" s="24" t="s">
        <v>48</v>
      </c>
    </row>
    <row r="88" spans="1:20" ht="12.75">
      <c r="A88" s="35"/>
      <c r="B88" s="31"/>
      <c r="C88" s="31"/>
      <c r="D88" s="31"/>
      <c r="E88" s="3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4"/>
    </row>
    <row r="89" spans="1:20" ht="12.75">
      <c r="A89" s="16" t="s">
        <v>80</v>
      </c>
      <c r="B89" s="32" t="s">
        <v>74</v>
      </c>
      <c r="C89" s="31"/>
      <c r="D89" s="31"/>
      <c r="E89" s="31"/>
      <c r="F89" s="22" t="s">
        <v>48</v>
      </c>
      <c r="G89" s="22"/>
      <c r="H89" s="22" t="s">
        <v>48</v>
      </c>
      <c r="I89" s="22"/>
      <c r="J89" s="22" t="s">
        <v>48</v>
      </c>
      <c r="K89" s="22" t="s">
        <v>48</v>
      </c>
      <c r="L89" s="22" t="s">
        <v>48</v>
      </c>
      <c r="M89" s="22" t="s">
        <v>48</v>
      </c>
      <c r="N89" s="22" t="s">
        <v>48</v>
      </c>
      <c r="O89" s="22" t="s">
        <v>48</v>
      </c>
      <c r="P89" s="22" t="s">
        <v>48</v>
      </c>
      <c r="Q89" s="22" t="s">
        <v>48</v>
      </c>
      <c r="R89" s="22" t="s">
        <v>48</v>
      </c>
      <c r="S89" s="22" t="s">
        <v>48</v>
      </c>
      <c r="T89" s="24" t="s">
        <v>48</v>
      </c>
    </row>
    <row r="90" spans="1:20" ht="12.75">
      <c r="A90" s="16"/>
      <c r="B90" s="32"/>
      <c r="C90" s="31"/>
      <c r="D90" s="31"/>
      <c r="E90" s="31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9"/>
    </row>
    <row r="91" spans="1:20" ht="12.75">
      <c r="A91" s="36" t="s">
        <v>101</v>
      </c>
      <c r="B91" s="32" t="s">
        <v>75</v>
      </c>
      <c r="C91" s="31"/>
      <c r="D91" s="31"/>
      <c r="E91" s="33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2"/>
    </row>
    <row r="92" spans="1:20" ht="12.75">
      <c r="A92" s="36"/>
      <c r="B92" s="32"/>
      <c r="C92" s="31"/>
      <c r="D92" s="31"/>
      <c r="E92" s="33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3"/>
    </row>
    <row r="93" spans="1:20" ht="12.75">
      <c r="A93" s="16" t="s">
        <v>48</v>
      </c>
      <c r="B93" s="19" t="s">
        <v>76</v>
      </c>
      <c r="C93" s="14"/>
      <c r="D93" s="14"/>
      <c r="E93" s="14"/>
      <c r="F93" s="26" t="s">
        <v>48</v>
      </c>
      <c r="G93" s="26"/>
      <c r="H93" s="26" t="s">
        <v>48</v>
      </c>
      <c r="I93" s="26"/>
      <c r="J93" s="26" t="s">
        <v>48</v>
      </c>
      <c r="K93" s="26" t="s">
        <v>48</v>
      </c>
      <c r="L93" s="26" t="s">
        <v>48</v>
      </c>
      <c r="M93" s="26" t="s">
        <v>48</v>
      </c>
      <c r="N93" s="26" t="s">
        <v>48</v>
      </c>
      <c r="O93" s="26" t="s">
        <v>48</v>
      </c>
      <c r="P93" s="26" t="s">
        <v>48</v>
      </c>
      <c r="Q93" s="26" t="s">
        <v>48</v>
      </c>
      <c r="R93" s="26" t="s">
        <v>48</v>
      </c>
      <c r="S93" s="26" t="s">
        <v>48</v>
      </c>
      <c r="T93" s="27" t="s">
        <v>48</v>
      </c>
    </row>
    <row r="94" spans="1:20" ht="12.75">
      <c r="A94" s="16"/>
      <c r="B94" s="19"/>
      <c r="C94" s="14"/>
      <c r="D94" s="14"/>
      <c r="E94" s="14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4"/>
    </row>
    <row r="95" spans="1:20" ht="12.75">
      <c r="A95" s="16" t="s">
        <v>48</v>
      </c>
      <c r="B95" s="19" t="s">
        <v>77</v>
      </c>
      <c r="C95" s="14"/>
      <c r="D95" s="14"/>
      <c r="E95" s="14"/>
      <c r="F95" s="22" t="s">
        <v>48</v>
      </c>
      <c r="G95" s="22"/>
      <c r="H95" s="22" t="s">
        <v>48</v>
      </c>
      <c r="I95" s="22"/>
      <c r="J95" s="22" t="s">
        <v>48</v>
      </c>
      <c r="K95" s="22" t="s">
        <v>48</v>
      </c>
      <c r="L95" s="22" t="s">
        <v>48</v>
      </c>
      <c r="M95" s="22" t="s">
        <v>48</v>
      </c>
      <c r="N95" s="22" t="s">
        <v>48</v>
      </c>
      <c r="O95" s="22" t="s">
        <v>48</v>
      </c>
      <c r="P95" s="22" t="s">
        <v>48</v>
      </c>
      <c r="Q95" s="22" t="s">
        <v>48</v>
      </c>
      <c r="R95" s="22" t="s">
        <v>48</v>
      </c>
      <c r="S95" s="22" t="s">
        <v>48</v>
      </c>
      <c r="T95" s="24" t="s">
        <v>48</v>
      </c>
    </row>
    <row r="96" spans="1:20" ht="12.75">
      <c r="A96" s="16"/>
      <c r="B96" s="19"/>
      <c r="C96" s="14"/>
      <c r="D96" s="14"/>
      <c r="E96" s="14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4"/>
    </row>
    <row r="97" spans="1:20" ht="12.75">
      <c r="A97" s="16" t="s">
        <v>48</v>
      </c>
      <c r="B97" s="19" t="s">
        <v>78</v>
      </c>
      <c r="C97" s="14"/>
      <c r="D97" s="14"/>
      <c r="E97" s="14"/>
      <c r="F97" s="22" t="s">
        <v>48</v>
      </c>
      <c r="G97" s="22"/>
      <c r="H97" s="22" t="s">
        <v>48</v>
      </c>
      <c r="I97" s="22"/>
      <c r="J97" s="22" t="s">
        <v>48</v>
      </c>
      <c r="K97" s="22" t="s">
        <v>48</v>
      </c>
      <c r="L97" s="22" t="s">
        <v>48</v>
      </c>
      <c r="M97" s="22" t="s">
        <v>48</v>
      </c>
      <c r="N97" s="22" t="s">
        <v>48</v>
      </c>
      <c r="O97" s="22" t="s">
        <v>48</v>
      </c>
      <c r="P97" s="22" t="s">
        <v>48</v>
      </c>
      <c r="Q97" s="22" t="s">
        <v>48</v>
      </c>
      <c r="R97" s="22" t="s">
        <v>48</v>
      </c>
      <c r="S97" s="22" t="s">
        <v>48</v>
      </c>
      <c r="T97" s="24" t="s">
        <v>48</v>
      </c>
    </row>
    <row r="98" spans="1:20" ht="12.75">
      <c r="A98" s="16"/>
      <c r="B98" s="19"/>
      <c r="C98" s="14"/>
      <c r="D98" s="14"/>
      <c r="E98" s="14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4"/>
    </row>
    <row r="99" spans="1:20" ht="12.75">
      <c r="A99" s="17" t="s">
        <v>48</v>
      </c>
      <c r="B99" s="14" t="s">
        <v>79</v>
      </c>
      <c r="C99" s="14"/>
      <c r="D99" s="14"/>
      <c r="E99" s="14"/>
      <c r="F99" s="22" t="s">
        <v>48</v>
      </c>
      <c r="G99" s="22"/>
      <c r="H99" s="22" t="s">
        <v>48</v>
      </c>
      <c r="I99" s="22"/>
      <c r="J99" s="22" t="s">
        <v>48</v>
      </c>
      <c r="K99" s="22" t="s">
        <v>48</v>
      </c>
      <c r="L99" s="22" t="s">
        <v>48</v>
      </c>
      <c r="M99" s="22" t="s">
        <v>48</v>
      </c>
      <c r="N99" s="22" t="s">
        <v>48</v>
      </c>
      <c r="O99" s="22" t="s">
        <v>48</v>
      </c>
      <c r="P99" s="22" t="s">
        <v>48</v>
      </c>
      <c r="Q99" s="22" t="s">
        <v>48</v>
      </c>
      <c r="R99" s="22" t="s">
        <v>48</v>
      </c>
      <c r="S99" s="22" t="s">
        <v>48</v>
      </c>
      <c r="T99" s="24" t="s">
        <v>48</v>
      </c>
    </row>
    <row r="100" spans="1:20" ht="13.5" thickBot="1">
      <c r="A100" s="18"/>
      <c r="B100" s="15"/>
      <c r="C100" s="15"/>
      <c r="D100" s="15"/>
      <c r="E100" s="15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5"/>
    </row>
    <row r="101" spans="1:20" ht="12.75">
      <c r="A101" s="60" t="s">
        <v>2</v>
      </c>
      <c r="B101" s="148" t="s">
        <v>64</v>
      </c>
      <c r="C101" s="149"/>
      <c r="D101" s="149"/>
      <c r="E101" s="149"/>
      <c r="F101" s="149"/>
      <c r="G101" s="149"/>
      <c r="H101" s="149"/>
      <c r="I101" s="150"/>
      <c r="J101" s="127" t="s">
        <v>3</v>
      </c>
      <c r="K101" s="127" t="s">
        <v>4</v>
      </c>
      <c r="L101" s="127" t="s">
        <v>5</v>
      </c>
      <c r="M101" s="127" t="s">
        <v>6</v>
      </c>
      <c r="N101" s="127" t="s">
        <v>7</v>
      </c>
      <c r="O101" s="127" t="s">
        <v>19</v>
      </c>
      <c r="P101" s="127" t="s">
        <v>20</v>
      </c>
      <c r="Q101" s="127" t="s">
        <v>21</v>
      </c>
      <c r="R101" s="127" t="s">
        <v>22</v>
      </c>
      <c r="S101" s="127" t="s">
        <v>23</v>
      </c>
      <c r="T101" s="138" t="s">
        <v>24</v>
      </c>
    </row>
    <row r="102" spans="1:20" ht="12.75">
      <c r="A102" s="61"/>
      <c r="B102" s="151"/>
      <c r="C102" s="152"/>
      <c r="D102" s="152"/>
      <c r="E102" s="152"/>
      <c r="F102" s="152"/>
      <c r="G102" s="152"/>
      <c r="H102" s="152"/>
      <c r="I102" s="153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39"/>
    </row>
    <row r="103" spans="1:20" ht="12.75">
      <c r="A103" s="62"/>
      <c r="B103" s="128" t="s">
        <v>8</v>
      </c>
      <c r="C103" s="128"/>
      <c r="D103" s="128"/>
      <c r="E103" s="128"/>
      <c r="F103" s="128"/>
      <c r="G103" s="128"/>
      <c r="H103" s="128"/>
      <c r="I103" s="128"/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7" t="s">
        <v>14</v>
      </c>
      <c r="P103" s="7" t="s">
        <v>15</v>
      </c>
      <c r="Q103" s="7" t="s">
        <v>16</v>
      </c>
      <c r="R103" s="7" t="s">
        <v>17</v>
      </c>
      <c r="S103" s="7" t="s">
        <v>18</v>
      </c>
      <c r="T103" s="8" t="s">
        <v>25</v>
      </c>
    </row>
    <row r="104" spans="1:20" ht="12.75">
      <c r="A104" s="154" t="s">
        <v>56</v>
      </c>
      <c r="B104" s="144" t="s">
        <v>81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0"/>
      <c r="P104" s="140"/>
      <c r="Q104" s="140"/>
      <c r="R104" s="140"/>
      <c r="S104" s="140"/>
      <c r="T104" s="142"/>
    </row>
    <row r="105" spans="1:20" ht="12.75">
      <c r="A105" s="154"/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1"/>
      <c r="P105" s="141"/>
      <c r="Q105" s="141"/>
      <c r="R105" s="141"/>
      <c r="S105" s="141"/>
      <c r="T105" s="143"/>
    </row>
    <row r="106" spans="1:20" ht="12.75">
      <c r="A106" s="130" t="s">
        <v>8</v>
      </c>
      <c r="B106" s="31" t="s">
        <v>82</v>
      </c>
      <c r="C106" s="31"/>
      <c r="D106" s="31"/>
      <c r="E106" s="31"/>
      <c r="F106" s="31"/>
      <c r="G106" s="31"/>
      <c r="H106" s="31"/>
      <c r="I106" s="31"/>
      <c r="J106" s="163">
        <v>9480853</v>
      </c>
      <c r="K106" s="163">
        <v>14500000</v>
      </c>
      <c r="L106" s="163">
        <v>14000000</v>
      </c>
      <c r="M106" s="163">
        <v>12400000</v>
      </c>
      <c r="N106" s="163">
        <v>10500000</v>
      </c>
      <c r="O106" s="164">
        <v>10500000</v>
      </c>
      <c r="P106" s="164">
        <v>10500000</v>
      </c>
      <c r="Q106" s="164">
        <v>10500000</v>
      </c>
      <c r="R106" s="164">
        <v>10500000</v>
      </c>
      <c r="S106" s="164">
        <v>10500000</v>
      </c>
      <c r="T106" s="165">
        <v>10500000</v>
      </c>
    </row>
    <row r="107" spans="1:20" ht="12.75">
      <c r="A107" s="131"/>
      <c r="B107" s="31"/>
      <c r="C107" s="31"/>
      <c r="D107" s="31"/>
      <c r="E107" s="31"/>
      <c r="F107" s="31"/>
      <c r="G107" s="31"/>
      <c r="H107" s="31"/>
      <c r="I107" s="31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6"/>
    </row>
    <row r="108" spans="1:20" ht="12.75">
      <c r="A108" s="130" t="s">
        <v>9</v>
      </c>
      <c r="B108" s="31" t="s">
        <v>83</v>
      </c>
      <c r="C108" s="31"/>
      <c r="D108" s="31"/>
      <c r="E108" s="31"/>
      <c r="F108" s="31"/>
      <c r="G108" s="31"/>
      <c r="H108" s="31"/>
      <c r="I108" s="31"/>
      <c r="J108" s="163">
        <v>14702763</v>
      </c>
      <c r="K108" s="163">
        <v>14313333</v>
      </c>
      <c r="L108" s="163">
        <v>13813334</v>
      </c>
      <c r="M108" s="163">
        <v>11977500</v>
      </c>
      <c r="N108" s="163">
        <v>10127500</v>
      </c>
      <c r="O108" s="163">
        <v>10187500</v>
      </c>
      <c r="P108" s="163">
        <v>10187500</v>
      </c>
      <c r="Q108" s="163">
        <v>10187500</v>
      </c>
      <c r="R108" s="163">
        <v>10187500</v>
      </c>
      <c r="S108" s="163">
        <v>10187500</v>
      </c>
      <c r="T108" s="166">
        <v>10187500</v>
      </c>
    </row>
    <row r="109" spans="1:20" ht="12.75">
      <c r="A109" s="131"/>
      <c r="B109" s="31"/>
      <c r="C109" s="31"/>
      <c r="D109" s="31"/>
      <c r="E109" s="31"/>
      <c r="F109" s="31"/>
      <c r="G109" s="31"/>
      <c r="H109" s="31"/>
      <c r="I109" s="31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8"/>
    </row>
    <row r="110" spans="1:20" ht="12.75">
      <c r="A110" s="129"/>
      <c r="B110" s="31" t="s">
        <v>84</v>
      </c>
      <c r="C110" s="31"/>
      <c r="D110" s="31"/>
      <c r="E110" s="31"/>
      <c r="F110" s="31"/>
      <c r="G110" s="31"/>
      <c r="H110" s="31"/>
      <c r="I110" s="33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2"/>
    </row>
    <row r="111" spans="1:20" ht="12.75">
      <c r="A111" s="129"/>
      <c r="B111" s="31"/>
      <c r="C111" s="31"/>
      <c r="D111" s="31"/>
      <c r="E111" s="31"/>
      <c r="F111" s="31"/>
      <c r="G111" s="31"/>
      <c r="H111" s="31"/>
      <c r="I111" s="33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3"/>
    </row>
    <row r="112" spans="1:20" ht="12.75">
      <c r="A112" s="129" t="s">
        <v>80</v>
      </c>
      <c r="B112" s="31" t="s">
        <v>89</v>
      </c>
      <c r="C112" s="31"/>
      <c r="D112" s="31"/>
      <c r="E112" s="31"/>
      <c r="F112" s="31"/>
      <c r="G112" s="31"/>
      <c r="H112" s="31"/>
      <c r="I112" s="31"/>
      <c r="J112" s="26">
        <v>7669596</v>
      </c>
      <c r="K112" s="26">
        <v>7640293</v>
      </c>
      <c r="L112" s="26">
        <v>7692354</v>
      </c>
      <c r="M112" s="26">
        <v>7700000</v>
      </c>
      <c r="N112" s="26">
        <v>7800000</v>
      </c>
      <c r="O112" s="26">
        <v>7900000</v>
      </c>
      <c r="P112" s="26">
        <v>8000000</v>
      </c>
      <c r="Q112" s="26">
        <v>8200000</v>
      </c>
      <c r="R112" s="26">
        <v>8200000</v>
      </c>
      <c r="S112" s="26">
        <v>8200000</v>
      </c>
      <c r="T112" s="27">
        <v>8200000</v>
      </c>
    </row>
    <row r="113" spans="1:20" ht="12.75">
      <c r="A113" s="129"/>
      <c r="B113" s="31"/>
      <c r="C113" s="31"/>
      <c r="D113" s="31"/>
      <c r="E113" s="31"/>
      <c r="F113" s="31"/>
      <c r="G113" s="31"/>
      <c r="H113" s="31"/>
      <c r="I113" s="31"/>
      <c r="J113" s="22"/>
      <c r="K113" s="22"/>
      <c r="L113" s="22"/>
      <c r="M113" s="22"/>
      <c r="N113" s="22"/>
      <c r="O113" s="28"/>
      <c r="P113" s="28"/>
      <c r="Q113" s="28"/>
      <c r="R113" s="28"/>
      <c r="S113" s="28"/>
      <c r="T113" s="29"/>
    </row>
    <row r="114" spans="1:20" ht="12.75">
      <c r="A114" s="129"/>
      <c r="B114" s="14" t="s">
        <v>84</v>
      </c>
      <c r="C114" s="14"/>
      <c r="D114" s="14"/>
      <c r="E114" s="14"/>
      <c r="F114" s="14"/>
      <c r="G114" s="14"/>
      <c r="H114" s="14"/>
      <c r="I114" s="14"/>
      <c r="J114" s="157"/>
      <c r="K114" s="140"/>
      <c r="L114" s="140"/>
      <c r="M114" s="140"/>
      <c r="N114" s="140"/>
      <c r="O114" s="140"/>
      <c r="P114" s="140"/>
      <c r="Q114" s="140"/>
      <c r="R114" s="140"/>
      <c r="S114" s="140"/>
      <c r="T114" s="142"/>
    </row>
    <row r="115" spans="1:20" ht="12.75">
      <c r="A115" s="129"/>
      <c r="B115" s="14"/>
      <c r="C115" s="14"/>
      <c r="D115" s="14"/>
      <c r="E115" s="14"/>
      <c r="F115" s="14"/>
      <c r="G115" s="14"/>
      <c r="H115" s="14"/>
      <c r="I115" s="14"/>
      <c r="J115" s="158"/>
      <c r="K115" s="141"/>
      <c r="L115" s="141"/>
      <c r="M115" s="141"/>
      <c r="N115" s="141"/>
      <c r="O115" s="141"/>
      <c r="P115" s="141"/>
      <c r="Q115" s="141"/>
      <c r="R115" s="141"/>
      <c r="S115" s="141"/>
      <c r="T115" s="143"/>
    </row>
    <row r="116" spans="1:20" ht="12.75">
      <c r="A116" s="129" t="s">
        <v>48</v>
      </c>
      <c r="B116" s="14" t="s">
        <v>85</v>
      </c>
      <c r="C116" s="14"/>
      <c r="D116" s="14"/>
      <c r="E116" s="14"/>
      <c r="F116" s="14"/>
      <c r="G116" s="14"/>
      <c r="H116" s="14"/>
      <c r="I116" s="14"/>
      <c r="J116" s="155">
        <v>4169029</v>
      </c>
      <c r="K116" s="155">
        <v>4200000</v>
      </c>
      <c r="L116" s="155">
        <v>4250000</v>
      </c>
      <c r="M116" s="155">
        <v>4300000</v>
      </c>
      <c r="N116" s="155">
        <v>4350000</v>
      </c>
      <c r="O116" s="156">
        <v>4400000</v>
      </c>
      <c r="P116" s="156">
        <v>4450000</v>
      </c>
      <c r="Q116" s="156">
        <v>4500000</v>
      </c>
      <c r="R116" s="156" t="s">
        <v>92</v>
      </c>
      <c r="S116" s="156">
        <v>4500000</v>
      </c>
      <c r="T116" s="159">
        <v>4500000</v>
      </c>
    </row>
    <row r="117" spans="1:20" ht="12.75">
      <c r="A117" s="129"/>
      <c r="B117" s="14"/>
      <c r="C117" s="14"/>
      <c r="D117" s="14"/>
      <c r="E117" s="14"/>
      <c r="F117" s="14"/>
      <c r="G117" s="14"/>
      <c r="H117" s="14"/>
      <c r="I117" s="14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60"/>
    </row>
    <row r="118" spans="1:20" ht="12.75">
      <c r="A118" s="129" t="s">
        <v>48</v>
      </c>
      <c r="B118" s="14" t="s">
        <v>86</v>
      </c>
      <c r="C118" s="14"/>
      <c r="D118" s="14"/>
      <c r="E118" s="14"/>
      <c r="F118" s="14"/>
      <c r="G118" s="14"/>
      <c r="H118" s="14"/>
      <c r="I118" s="14"/>
      <c r="J118" s="155">
        <v>1000000</v>
      </c>
      <c r="K118" s="155">
        <v>1100000</v>
      </c>
      <c r="L118" s="155">
        <v>1150000</v>
      </c>
      <c r="M118" s="155">
        <v>1200000</v>
      </c>
      <c r="N118" s="155">
        <v>1250000</v>
      </c>
      <c r="O118" s="155">
        <v>1250000</v>
      </c>
      <c r="P118" s="155">
        <v>1250000</v>
      </c>
      <c r="Q118" s="155">
        <v>1250000</v>
      </c>
      <c r="R118" s="155">
        <v>1250000</v>
      </c>
      <c r="S118" s="155">
        <v>1250000</v>
      </c>
      <c r="T118" s="160">
        <v>1250000</v>
      </c>
    </row>
    <row r="119" spans="1:20" ht="12.75">
      <c r="A119" s="129"/>
      <c r="B119" s="14"/>
      <c r="C119" s="14"/>
      <c r="D119" s="14"/>
      <c r="E119" s="14"/>
      <c r="F119" s="14"/>
      <c r="G119" s="14"/>
      <c r="H119" s="14"/>
      <c r="I119" s="14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60"/>
    </row>
    <row r="120" spans="1:20" ht="12.75">
      <c r="A120" s="129" t="s">
        <v>48</v>
      </c>
      <c r="B120" s="14" t="s">
        <v>87</v>
      </c>
      <c r="C120" s="14"/>
      <c r="D120" s="14"/>
      <c r="E120" s="14"/>
      <c r="F120" s="14"/>
      <c r="G120" s="14"/>
      <c r="H120" s="14"/>
      <c r="I120" s="14"/>
      <c r="J120" s="155">
        <v>80000</v>
      </c>
      <c r="K120" s="155">
        <v>300000</v>
      </c>
      <c r="L120" s="155">
        <v>430000</v>
      </c>
      <c r="M120" s="155">
        <v>385000</v>
      </c>
      <c r="N120" s="155">
        <v>350000</v>
      </c>
      <c r="O120" s="155">
        <v>300000</v>
      </c>
      <c r="P120" s="155">
        <v>250000</v>
      </c>
      <c r="Q120" s="155">
        <v>200000</v>
      </c>
      <c r="R120" s="155">
        <v>150000</v>
      </c>
      <c r="S120" s="155">
        <v>100000</v>
      </c>
      <c r="T120" s="160">
        <v>50000</v>
      </c>
    </row>
    <row r="121" spans="1:20" ht="12.75">
      <c r="A121" s="129"/>
      <c r="B121" s="14"/>
      <c r="C121" s="14"/>
      <c r="D121" s="14"/>
      <c r="E121" s="14"/>
      <c r="F121" s="14"/>
      <c r="G121" s="14"/>
      <c r="H121" s="14"/>
      <c r="I121" s="14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60"/>
    </row>
    <row r="122" spans="1:20" ht="12.75">
      <c r="A122" s="129" t="s">
        <v>48</v>
      </c>
      <c r="B122" s="14" t="s">
        <v>78</v>
      </c>
      <c r="C122" s="14"/>
      <c r="D122" s="14"/>
      <c r="E122" s="14"/>
      <c r="F122" s="14"/>
      <c r="G122" s="14"/>
      <c r="H122" s="14"/>
      <c r="I122" s="14"/>
      <c r="J122" s="155" t="s">
        <v>48</v>
      </c>
      <c r="K122" s="155" t="s">
        <v>48</v>
      </c>
      <c r="L122" s="155" t="s">
        <v>48</v>
      </c>
      <c r="M122" s="155" t="s">
        <v>48</v>
      </c>
      <c r="N122" s="155" t="s">
        <v>48</v>
      </c>
      <c r="O122" s="155" t="s">
        <v>48</v>
      </c>
      <c r="P122" s="155" t="s">
        <v>48</v>
      </c>
      <c r="Q122" s="155" t="s">
        <v>48</v>
      </c>
      <c r="R122" s="155" t="s">
        <v>48</v>
      </c>
      <c r="S122" s="155" t="s">
        <v>48</v>
      </c>
      <c r="T122" s="160" t="s">
        <v>48</v>
      </c>
    </row>
    <row r="123" spans="1:20" ht="12.75">
      <c r="A123" s="129"/>
      <c r="B123" s="14"/>
      <c r="C123" s="14"/>
      <c r="D123" s="14"/>
      <c r="E123" s="14"/>
      <c r="F123" s="14"/>
      <c r="G123" s="14"/>
      <c r="H123" s="14"/>
      <c r="I123" s="14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60"/>
    </row>
    <row r="124" spans="1:20" ht="12.75">
      <c r="A124" s="129" t="s">
        <v>91</v>
      </c>
      <c r="B124" s="31" t="s">
        <v>90</v>
      </c>
      <c r="C124" s="31"/>
      <c r="D124" s="31"/>
      <c r="E124" s="31"/>
      <c r="F124" s="31"/>
      <c r="G124" s="31"/>
      <c r="H124" s="31"/>
      <c r="I124" s="31"/>
      <c r="J124" s="22">
        <f>J108-J112</f>
        <v>7033167</v>
      </c>
      <c r="K124" s="22">
        <f aca="true" t="shared" si="4" ref="K124:T124">K108-K112</f>
        <v>6673040</v>
      </c>
      <c r="L124" s="22">
        <f t="shared" si="4"/>
        <v>6120980</v>
      </c>
      <c r="M124" s="22">
        <f t="shared" si="4"/>
        <v>4277500</v>
      </c>
      <c r="N124" s="22">
        <f t="shared" si="4"/>
        <v>2327500</v>
      </c>
      <c r="O124" s="22">
        <f t="shared" si="4"/>
        <v>2287500</v>
      </c>
      <c r="P124" s="22">
        <f t="shared" si="4"/>
        <v>2187500</v>
      </c>
      <c r="Q124" s="22">
        <f t="shared" si="4"/>
        <v>1987500</v>
      </c>
      <c r="R124" s="22">
        <f t="shared" si="4"/>
        <v>1987500</v>
      </c>
      <c r="S124" s="22">
        <f t="shared" si="4"/>
        <v>1987500</v>
      </c>
      <c r="T124" s="24">
        <f t="shared" si="4"/>
        <v>1987500</v>
      </c>
    </row>
    <row r="125" spans="1:20" ht="12.75">
      <c r="A125" s="129"/>
      <c r="B125" s="31"/>
      <c r="C125" s="31"/>
      <c r="D125" s="31"/>
      <c r="E125" s="31"/>
      <c r="F125" s="31"/>
      <c r="G125" s="31"/>
      <c r="H125" s="31"/>
      <c r="I125" s="31"/>
      <c r="J125" s="28"/>
      <c r="K125" s="28"/>
      <c r="L125" s="28"/>
      <c r="M125" s="28"/>
      <c r="N125" s="28"/>
      <c r="O125" s="22"/>
      <c r="P125" s="22"/>
      <c r="Q125" s="22"/>
      <c r="R125" s="22"/>
      <c r="S125" s="22"/>
      <c r="T125" s="24"/>
    </row>
    <row r="126" spans="1:20" ht="12.75">
      <c r="A126" s="129"/>
      <c r="B126" s="14" t="s">
        <v>84</v>
      </c>
      <c r="C126" s="14"/>
      <c r="D126" s="14"/>
      <c r="E126" s="14"/>
      <c r="F126" s="14"/>
      <c r="G126" s="14"/>
      <c r="H126" s="14"/>
      <c r="I126" s="134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2"/>
    </row>
    <row r="127" spans="1:20" ht="12.75">
      <c r="A127" s="129"/>
      <c r="B127" s="14"/>
      <c r="C127" s="14"/>
      <c r="D127" s="14"/>
      <c r="E127" s="14"/>
      <c r="F127" s="14"/>
      <c r="G127" s="14"/>
      <c r="H127" s="14"/>
      <c r="I127" s="134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3"/>
    </row>
    <row r="128" spans="1:20" ht="12.75">
      <c r="A128" s="129" t="s">
        <v>48</v>
      </c>
      <c r="B128" s="14" t="s">
        <v>88</v>
      </c>
      <c r="C128" s="14"/>
      <c r="D128" s="14"/>
      <c r="E128" s="14"/>
      <c r="F128" s="14"/>
      <c r="G128" s="14"/>
      <c r="H128" s="14"/>
      <c r="I128" s="14"/>
      <c r="J128" s="156">
        <v>7053883</v>
      </c>
      <c r="K128" s="156">
        <v>6673040</v>
      </c>
      <c r="L128" s="156">
        <v>6120980</v>
      </c>
      <c r="M128" s="156">
        <v>4277500</v>
      </c>
      <c r="N128" s="156">
        <v>2327500</v>
      </c>
      <c r="O128" s="156">
        <v>2287500</v>
      </c>
      <c r="P128" s="156">
        <v>2287500</v>
      </c>
      <c r="Q128" s="156">
        <v>1987500</v>
      </c>
      <c r="R128" s="156">
        <v>1987500</v>
      </c>
      <c r="S128" s="156">
        <v>1987500</v>
      </c>
      <c r="T128" s="159">
        <v>1987500</v>
      </c>
    </row>
    <row r="129" spans="1:20" ht="13.5" thickBot="1">
      <c r="A129" s="129"/>
      <c r="B129" s="135"/>
      <c r="C129" s="135"/>
      <c r="D129" s="135"/>
      <c r="E129" s="135"/>
      <c r="F129" s="135"/>
      <c r="G129" s="135"/>
      <c r="H129" s="135"/>
      <c r="I129" s="135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2"/>
    </row>
    <row r="130" spans="1:20" ht="12.75">
      <c r="A130" s="132" t="s">
        <v>10</v>
      </c>
      <c r="B130" s="136" t="s">
        <v>93</v>
      </c>
      <c r="C130" s="136"/>
      <c r="D130" s="136"/>
      <c r="E130" s="136"/>
      <c r="F130" s="136"/>
      <c r="G130" s="136"/>
      <c r="H130" s="136"/>
      <c r="I130" s="136"/>
      <c r="J130" s="63">
        <f>J106-J108</f>
        <v>-5221910</v>
      </c>
      <c r="K130" s="63">
        <f aca="true" t="shared" si="5" ref="K130:T130">K106-K108</f>
        <v>186667</v>
      </c>
      <c r="L130" s="63">
        <f t="shared" si="5"/>
        <v>186666</v>
      </c>
      <c r="M130" s="63">
        <f t="shared" si="5"/>
        <v>422500</v>
      </c>
      <c r="N130" s="63">
        <f t="shared" si="5"/>
        <v>372500</v>
      </c>
      <c r="O130" s="63">
        <f t="shared" si="5"/>
        <v>312500</v>
      </c>
      <c r="P130" s="63">
        <f t="shared" si="5"/>
        <v>312500</v>
      </c>
      <c r="Q130" s="63">
        <f t="shared" si="5"/>
        <v>312500</v>
      </c>
      <c r="R130" s="63">
        <f t="shared" si="5"/>
        <v>312500</v>
      </c>
      <c r="S130" s="63">
        <f t="shared" si="5"/>
        <v>312500</v>
      </c>
      <c r="T130" s="65">
        <f t="shared" si="5"/>
        <v>312500</v>
      </c>
    </row>
    <row r="131" spans="1:20" ht="13.5" thickBot="1">
      <c r="A131" s="133"/>
      <c r="B131" s="137"/>
      <c r="C131" s="137"/>
      <c r="D131" s="137"/>
      <c r="E131" s="137"/>
      <c r="F131" s="137"/>
      <c r="G131" s="137"/>
      <c r="H131" s="137"/>
      <c r="I131" s="13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8"/>
    </row>
  </sheetData>
  <mergeCells count="602">
    <mergeCell ref="R130:R131"/>
    <mergeCell ref="S130:S131"/>
    <mergeCell ref="T130:T131"/>
    <mergeCell ref="J126:N127"/>
    <mergeCell ref="O126:T127"/>
    <mergeCell ref="N130:N131"/>
    <mergeCell ref="O130:O131"/>
    <mergeCell ref="P130:P131"/>
    <mergeCell ref="Q130:Q131"/>
    <mergeCell ref="J130:J131"/>
    <mergeCell ref="K130:K131"/>
    <mergeCell ref="L130:L131"/>
    <mergeCell ref="M130:M131"/>
    <mergeCell ref="Q128:Q129"/>
    <mergeCell ref="R128:R129"/>
    <mergeCell ref="S128:S129"/>
    <mergeCell ref="T128:T129"/>
    <mergeCell ref="J128:J129"/>
    <mergeCell ref="K128:K129"/>
    <mergeCell ref="L128:L129"/>
    <mergeCell ref="M128:M129"/>
    <mergeCell ref="N128:N129"/>
    <mergeCell ref="O128:O129"/>
    <mergeCell ref="P128:P129"/>
    <mergeCell ref="R122:R123"/>
    <mergeCell ref="S122:S123"/>
    <mergeCell ref="T122:T123"/>
    <mergeCell ref="J124:J125"/>
    <mergeCell ref="Q124:Q125"/>
    <mergeCell ref="R124:R125"/>
    <mergeCell ref="S124:S125"/>
    <mergeCell ref="T124:T125"/>
    <mergeCell ref="K124:K125"/>
    <mergeCell ref="L124:L125"/>
    <mergeCell ref="Q122:Q123"/>
    <mergeCell ref="M124:M125"/>
    <mergeCell ref="N124:N125"/>
    <mergeCell ref="O124:O125"/>
    <mergeCell ref="P124:P125"/>
    <mergeCell ref="R120:R121"/>
    <mergeCell ref="S120:S121"/>
    <mergeCell ref="T120:T121"/>
    <mergeCell ref="J122:J123"/>
    <mergeCell ref="K122:K123"/>
    <mergeCell ref="L122:L123"/>
    <mergeCell ref="M122:M123"/>
    <mergeCell ref="N122:N123"/>
    <mergeCell ref="O122:O123"/>
    <mergeCell ref="P122:P123"/>
    <mergeCell ref="S118:S119"/>
    <mergeCell ref="T118:T119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T116:T117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M116:M117"/>
    <mergeCell ref="Q116:Q117"/>
    <mergeCell ref="R116:R117"/>
    <mergeCell ref="S116:S117"/>
    <mergeCell ref="J110:N111"/>
    <mergeCell ref="T112:T113"/>
    <mergeCell ref="N116:N117"/>
    <mergeCell ref="O116:O117"/>
    <mergeCell ref="P116:P117"/>
    <mergeCell ref="J114:N115"/>
    <mergeCell ref="O114:T115"/>
    <mergeCell ref="J116:J117"/>
    <mergeCell ref="K116:K117"/>
    <mergeCell ref="L116:L117"/>
    <mergeCell ref="J112:J113"/>
    <mergeCell ref="K112:K113"/>
    <mergeCell ref="L112:L113"/>
    <mergeCell ref="M112:M113"/>
    <mergeCell ref="Q108:Q109"/>
    <mergeCell ref="N112:N113"/>
    <mergeCell ref="O112:O113"/>
    <mergeCell ref="P112:P113"/>
    <mergeCell ref="O110:T111"/>
    <mergeCell ref="S108:S109"/>
    <mergeCell ref="R108:R109"/>
    <mergeCell ref="Q112:Q113"/>
    <mergeCell ref="R112:R113"/>
    <mergeCell ref="S112:S113"/>
    <mergeCell ref="S106:S107"/>
    <mergeCell ref="T108:T109"/>
    <mergeCell ref="T106:T107"/>
    <mergeCell ref="J108:J109"/>
    <mergeCell ref="K108:K109"/>
    <mergeCell ref="L108:L109"/>
    <mergeCell ref="M108:M109"/>
    <mergeCell ref="N108:N109"/>
    <mergeCell ref="O108:O109"/>
    <mergeCell ref="P108:P109"/>
    <mergeCell ref="O106:O107"/>
    <mergeCell ref="P106:P107"/>
    <mergeCell ref="Q106:Q107"/>
    <mergeCell ref="R106:R107"/>
    <mergeCell ref="A114:A115"/>
    <mergeCell ref="A124:A125"/>
    <mergeCell ref="F91:N92"/>
    <mergeCell ref="O91:T92"/>
    <mergeCell ref="B104:N105"/>
    <mergeCell ref="B101:I102"/>
    <mergeCell ref="B103:I103"/>
    <mergeCell ref="A104:A105"/>
    <mergeCell ref="P101:P102"/>
    <mergeCell ref="Q101:Q102"/>
    <mergeCell ref="B108:I109"/>
    <mergeCell ref="R101:R102"/>
    <mergeCell ref="S101:S102"/>
    <mergeCell ref="L101:L102"/>
    <mergeCell ref="M101:M102"/>
    <mergeCell ref="N101:N102"/>
    <mergeCell ref="O101:O102"/>
    <mergeCell ref="L106:L107"/>
    <mergeCell ref="M106:M107"/>
    <mergeCell ref="N106:N107"/>
    <mergeCell ref="T101:T102"/>
    <mergeCell ref="B110:I111"/>
    <mergeCell ref="B112:I113"/>
    <mergeCell ref="B114:I115"/>
    <mergeCell ref="O104:O105"/>
    <mergeCell ref="P104:P105"/>
    <mergeCell ref="Q104:Q105"/>
    <mergeCell ref="R104:R105"/>
    <mergeCell ref="S104:S105"/>
    <mergeCell ref="T104:T105"/>
    <mergeCell ref="B116:I117"/>
    <mergeCell ref="B118:I119"/>
    <mergeCell ref="B120:I121"/>
    <mergeCell ref="B122:I123"/>
    <mergeCell ref="B124:I125"/>
    <mergeCell ref="B126:I127"/>
    <mergeCell ref="B128:I129"/>
    <mergeCell ref="B130:I131"/>
    <mergeCell ref="A130:A131"/>
    <mergeCell ref="A116:A117"/>
    <mergeCell ref="A118:A119"/>
    <mergeCell ref="A120:A121"/>
    <mergeCell ref="A122:A123"/>
    <mergeCell ref="A126:A127"/>
    <mergeCell ref="A128:A129"/>
    <mergeCell ref="J101:J102"/>
    <mergeCell ref="K101:K102"/>
    <mergeCell ref="A110:A111"/>
    <mergeCell ref="A112:A113"/>
    <mergeCell ref="J106:J107"/>
    <mergeCell ref="K106:K107"/>
    <mergeCell ref="A101:A103"/>
    <mergeCell ref="A106:A107"/>
    <mergeCell ref="A108:A109"/>
    <mergeCell ref="B106:I107"/>
    <mergeCell ref="L1:N1"/>
    <mergeCell ref="L2:N2"/>
    <mergeCell ref="F17:F21"/>
    <mergeCell ref="G17:G21"/>
    <mergeCell ref="H17:H21"/>
    <mergeCell ref="N18:N21"/>
    <mergeCell ref="J18:J21"/>
    <mergeCell ref="K18:K21"/>
    <mergeCell ref="L18:L21"/>
    <mergeCell ref="M18:M21"/>
    <mergeCell ref="B22:C22"/>
    <mergeCell ref="L3:N3"/>
    <mergeCell ref="L4:N4"/>
    <mergeCell ref="A11:N11"/>
    <mergeCell ref="A15:N15"/>
    <mergeCell ref="B17:C21"/>
    <mergeCell ref="D17:E21"/>
    <mergeCell ref="D22:E22"/>
    <mergeCell ref="I17:I21"/>
    <mergeCell ref="J17:N17"/>
    <mergeCell ref="R18:R21"/>
    <mergeCell ref="S18:S21"/>
    <mergeCell ref="T18:T21"/>
    <mergeCell ref="O17:T17"/>
    <mergeCell ref="O18:O21"/>
    <mergeCell ref="P18:P21"/>
    <mergeCell ref="Q18:Q21"/>
    <mergeCell ref="B23:N24"/>
    <mergeCell ref="B25:C27"/>
    <mergeCell ref="D25:E27"/>
    <mergeCell ref="G25:G27"/>
    <mergeCell ref="H25:H27"/>
    <mergeCell ref="I25:I27"/>
    <mergeCell ref="J25:J27"/>
    <mergeCell ref="K25:K27"/>
    <mergeCell ref="L25:L27"/>
    <mergeCell ref="M25:M27"/>
    <mergeCell ref="B28:C30"/>
    <mergeCell ref="D28:E30"/>
    <mergeCell ref="A25:A27"/>
    <mergeCell ref="A28:A30"/>
    <mergeCell ref="A31:A33"/>
    <mergeCell ref="A34:A37"/>
    <mergeCell ref="A38:A40"/>
    <mergeCell ref="A41:A43"/>
    <mergeCell ref="A44:A48"/>
    <mergeCell ref="D31:E33"/>
    <mergeCell ref="D34:E37"/>
    <mergeCell ref="D38:E40"/>
    <mergeCell ref="D41:E43"/>
    <mergeCell ref="B31:C33"/>
    <mergeCell ref="B34:C37"/>
    <mergeCell ref="B38:C40"/>
    <mergeCell ref="B41:C43"/>
    <mergeCell ref="B44:C48"/>
    <mergeCell ref="D44:E48"/>
    <mergeCell ref="F25:F27"/>
    <mergeCell ref="F28:F30"/>
    <mergeCell ref="F31:F33"/>
    <mergeCell ref="F38:F40"/>
    <mergeCell ref="F41:F43"/>
    <mergeCell ref="F44:F48"/>
    <mergeCell ref="F34:F37"/>
    <mergeCell ref="N25:N27"/>
    <mergeCell ref="O25:O27"/>
    <mergeCell ref="P25:P27"/>
    <mergeCell ref="Q25:Q27"/>
    <mergeCell ref="R25:R27"/>
    <mergeCell ref="S25:S27"/>
    <mergeCell ref="T25:T27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G31:G33"/>
    <mergeCell ref="H31:H33"/>
    <mergeCell ref="I31:I33"/>
    <mergeCell ref="J31:J33"/>
    <mergeCell ref="K31:K33"/>
    <mergeCell ref="L31:L33"/>
    <mergeCell ref="M31:M33"/>
    <mergeCell ref="N31:N33"/>
    <mergeCell ref="T31:T33"/>
    <mergeCell ref="G34:G37"/>
    <mergeCell ref="H34:H37"/>
    <mergeCell ref="I34:I37"/>
    <mergeCell ref="J34:J37"/>
    <mergeCell ref="K34:K37"/>
    <mergeCell ref="L34:L37"/>
    <mergeCell ref="M34:M37"/>
    <mergeCell ref="N34:N37"/>
    <mergeCell ref="O31:O33"/>
    <mergeCell ref="P34:P37"/>
    <mergeCell ref="Q34:Q37"/>
    <mergeCell ref="R34:R37"/>
    <mergeCell ref="S31:S33"/>
    <mergeCell ref="P31:P33"/>
    <mergeCell ref="Q31:Q33"/>
    <mergeCell ref="R31:R33"/>
    <mergeCell ref="T34:T37"/>
    <mergeCell ref="G44:G48"/>
    <mergeCell ref="H44:H48"/>
    <mergeCell ref="I44:I48"/>
    <mergeCell ref="J44:J48"/>
    <mergeCell ref="K44:K48"/>
    <mergeCell ref="L44:L48"/>
    <mergeCell ref="M44:M48"/>
    <mergeCell ref="O34:O37"/>
    <mergeCell ref="T44:T48"/>
    <mergeCell ref="G38:G40"/>
    <mergeCell ref="H38:H40"/>
    <mergeCell ref="I38:I40"/>
    <mergeCell ref="J38:J40"/>
    <mergeCell ref="K38:K40"/>
    <mergeCell ref="L38:L40"/>
    <mergeCell ref="M38:M40"/>
    <mergeCell ref="N44:N48"/>
    <mergeCell ref="K41:K43"/>
    <mergeCell ref="L41:L43"/>
    <mergeCell ref="M41:M43"/>
    <mergeCell ref="O44:O48"/>
    <mergeCell ref="N38:N40"/>
    <mergeCell ref="N41:N43"/>
    <mergeCell ref="R44:R48"/>
    <mergeCell ref="S44:S48"/>
    <mergeCell ref="P44:P48"/>
    <mergeCell ref="Q44:Q48"/>
    <mergeCell ref="P41:P43"/>
    <mergeCell ref="Q41:Q43"/>
    <mergeCell ref="R41:R43"/>
    <mergeCell ref="S41:S43"/>
    <mergeCell ref="G41:G43"/>
    <mergeCell ref="H41:H43"/>
    <mergeCell ref="I41:I43"/>
    <mergeCell ref="J41:J43"/>
    <mergeCell ref="T41:T43"/>
    <mergeCell ref="O23:T24"/>
    <mergeCell ref="R38:R40"/>
    <mergeCell ref="S38:S40"/>
    <mergeCell ref="T38:T40"/>
    <mergeCell ref="O38:O40"/>
    <mergeCell ref="P38:P40"/>
    <mergeCell ref="Q38:Q40"/>
    <mergeCell ref="O41:O43"/>
    <mergeCell ref="S34:S37"/>
    <mergeCell ref="K49:K50"/>
    <mergeCell ref="L49:L50"/>
    <mergeCell ref="M49:M50"/>
    <mergeCell ref="A49:F50"/>
    <mergeCell ref="G49:G50"/>
    <mergeCell ref="H49:H50"/>
    <mergeCell ref="I49:I50"/>
    <mergeCell ref="R49:R50"/>
    <mergeCell ref="S49:S50"/>
    <mergeCell ref="T49:T50"/>
    <mergeCell ref="A17:A22"/>
    <mergeCell ref="A23:A24"/>
    <mergeCell ref="N49:N50"/>
    <mergeCell ref="O49:O50"/>
    <mergeCell ref="P49:P50"/>
    <mergeCell ref="Q49:Q50"/>
    <mergeCell ref="J49:J50"/>
    <mergeCell ref="A51:A52"/>
    <mergeCell ref="A53:A58"/>
    <mergeCell ref="B53:C57"/>
    <mergeCell ref="D53:E57"/>
    <mergeCell ref="B51:N52"/>
    <mergeCell ref="J53:N53"/>
    <mergeCell ref="K54:K57"/>
    <mergeCell ref="L54:L57"/>
    <mergeCell ref="M54:M57"/>
    <mergeCell ref="N54:N57"/>
    <mergeCell ref="O54:O57"/>
    <mergeCell ref="P54:P57"/>
    <mergeCell ref="Q54:Q57"/>
    <mergeCell ref="R54:R57"/>
    <mergeCell ref="S54:S57"/>
    <mergeCell ref="T54:T57"/>
    <mergeCell ref="B58:C58"/>
    <mergeCell ref="D58:E58"/>
    <mergeCell ref="F53:F57"/>
    <mergeCell ref="G53:G57"/>
    <mergeCell ref="H53:H57"/>
    <mergeCell ref="I53:I57"/>
    <mergeCell ref="O53:T53"/>
    <mergeCell ref="J54:J57"/>
    <mergeCell ref="A59:A63"/>
    <mergeCell ref="B59:C63"/>
    <mergeCell ref="D59:E63"/>
    <mergeCell ref="F59:F63"/>
    <mergeCell ref="G59:G63"/>
    <mergeCell ref="H59:H63"/>
    <mergeCell ref="I59:I63"/>
    <mergeCell ref="J59:J63"/>
    <mergeCell ref="K59:K63"/>
    <mergeCell ref="L59:L63"/>
    <mergeCell ref="M59:M63"/>
    <mergeCell ref="N59:N63"/>
    <mergeCell ref="O59:O63"/>
    <mergeCell ref="P59:P63"/>
    <mergeCell ref="Q59:Q63"/>
    <mergeCell ref="R59:R63"/>
    <mergeCell ref="S59:S63"/>
    <mergeCell ref="T59:T63"/>
    <mergeCell ref="A64:F65"/>
    <mergeCell ref="G64:G65"/>
    <mergeCell ref="H64:H65"/>
    <mergeCell ref="I64:I65"/>
    <mergeCell ref="J64:J65"/>
    <mergeCell ref="K64:K65"/>
    <mergeCell ref="L64:L65"/>
    <mergeCell ref="M64:M65"/>
    <mergeCell ref="S64:S65"/>
    <mergeCell ref="T64:T65"/>
    <mergeCell ref="A66:F67"/>
    <mergeCell ref="G66:G67"/>
    <mergeCell ref="H66:H67"/>
    <mergeCell ref="I66:I67"/>
    <mergeCell ref="J66:J67"/>
    <mergeCell ref="K66:K67"/>
    <mergeCell ref="L66:L67"/>
    <mergeCell ref="N64:N65"/>
    <mergeCell ref="O66:O67"/>
    <mergeCell ref="P66:P67"/>
    <mergeCell ref="R64:R65"/>
    <mergeCell ref="O64:O65"/>
    <mergeCell ref="P64:P65"/>
    <mergeCell ref="Q64:Q65"/>
    <mergeCell ref="O51:T52"/>
    <mergeCell ref="A71:N71"/>
    <mergeCell ref="A73:A76"/>
    <mergeCell ref="J73:N73"/>
    <mergeCell ref="Q66:Q67"/>
    <mergeCell ref="R66:R67"/>
    <mergeCell ref="S66:S67"/>
    <mergeCell ref="T66:T67"/>
    <mergeCell ref="M66:M67"/>
    <mergeCell ref="N66:N67"/>
    <mergeCell ref="J74:J75"/>
    <mergeCell ref="K74:K75"/>
    <mergeCell ref="L74:L75"/>
    <mergeCell ref="M74:M75"/>
    <mergeCell ref="B76:E76"/>
    <mergeCell ref="B73:E75"/>
    <mergeCell ref="F76:G76"/>
    <mergeCell ref="H76:I76"/>
    <mergeCell ref="F73:G75"/>
    <mergeCell ref="H73:I75"/>
    <mergeCell ref="A83:A84"/>
    <mergeCell ref="A85:A86"/>
    <mergeCell ref="O73:T73"/>
    <mergeCell ref="O74:O75"/>
    <mergeCell ref="P74:P75"/>
    <mergeCell ref="Q74:Q75"/>
    <mergeCell ref="R74:R75"/>
    <mergeCell ref="S74:S75"/>
    <mergeCell ref="T74:T75"/>
    <mergeCell ref="N74:N75"/>
    <mergeCell ref="K79:K80"/>
    <mergeCell ref="J79:J80"/>
    <mergeCell ref="A79:A80"/>
    <mergeCell ref="A81:A82"/>
    <mergeCell ref="F79:G80"/>
    <mergeCell ref="F81:G82"/>
    <mergeCell ref="H79:I80"/>
    <mergeCell ref="H81:I82"/>
    <mergeCell ref="J81:J82"/>
    <mergeCell ref="K81:K82"/>
    <mergeCell ref="Q77:Q78"/>
    <mergeCell ref="J77:J78"/>
    <mergeCell ref="K77:K78"/>
    <mergeCell ref="L77:L78"/>
    <mergeCell ref="M77:M78"/>
    <mergeCell ref="R77:R78"/>
    <mergeCell ref="S77:S78"/>
    <mergeCell ref="T77:T78"/>
    <mergeCell ref="A77:A78"/>
    <mergeCell ref="B77:E78"/>
    <mergeCell ref="F77:G78"/>
    <mergeCell ref="H77:I78"/>
    <mergeCell ref="N77:N78"/>
    <mergeCell ref="O77:O78"/>
    <mergeCell ref="P77:P78"/>
    <mergeCell ref="A87:A88"/>
    <mergeCell ref="A89:A90"/>
    <mergeCell ref="A91:A92"/>
    <mergeCell ref="A93:A94"/>
    <mergeCell ref="A95:A96"/>
    <mergeCell ref="A97:A98"/>
    <mergeCell ref="A99:A100"/>
    <mergeCell ref="B79:E80"/>
    <mergeCell ref="B81:E82"/>
    <mergeCell ref="B83:E84"/>
    <mergeCell ref="B85:E86"/>
    <mergeCell ref="B87:E88"/>
    <mergeCell ref="B89:E90"/>
    <mergeCell ref="B91:E92"/>
    <mergeCell ref="B93:E94"/>
    <mergeCell ref="B95:E96"/>
    <mergeCell ref="B97:E98"/>
    <mergeCell ref="B99:E100"/>
    <mergeCell ref="F83:G84"/>
    <mergeCell ref="F85:G86"/>
    <mergeCell ref="F87:G88"/>
    <mergeCell ref="F89:G90"/>
    <mergeCell ref="F93:G94"/>
    <mergeCell ref="F95:G96"/>
    <mergeCell ref="F97:G98"/>
    <mergeCell ref="F99:G100"/>
    <mergeCell ref="H97:I98"/>
    <mergeCell ref="H99:I100"/>
    <mergeCell ref="H83:I84"/>
    <mergeCell ref="H85:I86"/>
    <mergeCell ref="H87:I88"/>
    <mergeCell ref="H89:I90"/>
    <mergeCell ref="J93:J94"/>
    <mergeCell ref="K93:K94"/>
    <mergeCell ref="H93:I94"/>
    <mergeCell ref="H95:I96"/>
    <mergeCell ref="J95:J96"/>
    <mergeCell ref="K95:K96"/>
    <mergeCell ref="L83:L84"/>
    <mergeCell ref="M83:M84"/>
    <mergeCell ref="J85:J86"/>
    <mergeCell ref="K85:K86"/>
    <mergeCell ref="L85:L86"/>
    <mergeCell ref="M85:M86"/>
    <mergeCell ref="J83:J84"/>
    <mergeCell ref="K83:K84"/>
    <mergeCell ref="Q79:Q80"/>
    <mergeCell ref="R79:R80"/>
    <mergeCell ref="N85:N86"/>
    <mergeCell ref="L79:L80"/>
    <mergeCell ref="M79:M80"/>
    <mergeCell ref="N79:N80"/>
    <mergeCell ref="L81:L82"/>
    <mergeCell ref="M81:M82"/>
    <mergeCell ref="N81:N82"/>
    <mergeCell ref="N83:N84"/>
    <mergeCell ref="S79:S80"/>
    <mergeCell ref="T79:T80"/>
    <mergeCell ref="O81:O82"/>
    <mergeCell ref="P81:P82"/>
    <mergeCell ref="Q81:Q82"/>
    <mergeCell ref="R81:R82"/>
    <mergeCell ref="S81:S82"/>
    <mergeCell ref="T81:T82"/>
    <mergeCell ref="O79:O80"/>
    <mergeCell ref="P79:P80"/>
    <mergeCell ref="O83:O84"/>
    <mergeCell ref="P83:P84"/>
    <mergeCell ref="Q83:Q84"/>
    <mergeCell ref="R83:R84"/>
    <mergeCell ref="S87:S88"/>
    <mergeCell ref="T87:T88"/>
    <mergeCell ref="O85:O86"/>
    <mergeCell ref="P85:P86"/>
    <mergeCell ref="Q85:Q86"/>
    <mergeCell ref="R85:R86"/>
    <mergeCell ref="S83:S84"/>
    <mergeCell ref="T83:T84"/>
    <mergeCell ref="S85:S86"/>
    <mergeCell ref="T85:T86"/>
    <mergeCell ref="S89:S90"/>
    <mergeCell ref="T89:T90"/>
    <mergeCell ref="O87:O88"/>
    <mergeCell ref="P87:P88"/>
    <mergeCell ref="O89:O90"/>
    <mergeCell ref="P89:P90"/>
    <mergeCell ref="Q89:Q90"/>
    <mergeCell ref="R89:R90"/>
    <mergeCell ref="Q87:Q88"/>
    <mergeCell ref="R87:R88"/>
    <mergeCell ref="N87:N88"/>
    <mergeCell ref="J89:J90"/>
    <mergeCell ref="K89:K90"/>
    <mergeCell ref="L89:L90"/>
    <mergeCell ref="M89:M90"/>
    <mergeCell ref="N89:N90"/>
    <mergeCell ref="J87:J88"/>
    <mergeCell ref="K87:K88"/>
    <mergeCell ref="L87:L88"/>
    <mergeCell ref="M87:M88"/>
    <mergeCell ref="L93:L94"/>
    <mergeCell ref="M93:M94"/>
    <mergeCell ref="N93:N94"/>
    <mergeCell ref="N95:N96"/>
    <mergeCell ref="L95:L96"/>
    <mergeCell ref="M95:M96"/>
    <mergeCell ref="J97:J98"/>
    <mergeCell ref="K97:K98"/>
    <mergeCell ref="L97:L98"/>
    <mergeCell ref="M97:M98"/>
    <mergeCell ref="J99:J100"/>
    <mergeCell ref="K99:K100"/>
    <mergeCell ref="L99:L100"/>
    <mergeCell ref="M99:M100"/>
    <mergeCell ref="R93:R94"/>
    <mergeCell ref="N99:N100"/>
    <mergeCell ref="O95:O96"/>
    <mergeCell ref="P95:P96"/>
    <mergeCell ref="Q95:Q96"/>
    <mergeCell ref="O99:O100"/>
    <mergeCell ref="P99:P100"/>
    <mergeCell ref="Q99:Q100"/>
    <mergeCell ref="N97:N98"/>
    <mergeCell ref="T97:T98"/>
    <mergeCell ref="S93:S94"/>
    <mergeCell ref="T93:T94"/>
    <mergeCell ref="O97:O98"/>
    <mergeCell ref="P97:P98"/>
    <mergeCell ref="Q97:Q98"/>
    <mergeCell ref="R97:R98"/>
    <mergeCell ref="O93:O94"/>
    <mergeCell ref="P93:P94"/>
    <mergeCell ref="Q93:Q94"/>
    <mergeCell ref="R1:T1"/>
    <mergeCell ref="R2:T2"/>
    <mergeCell ref="R3:T3"/>
    <mergeCell ref="R99:R100"/>
    <mergeCell ref="S99:S100"/>
    <mergeCell ref="T99:T100"/>
    <mergeCell ref="R95:R96"/>
    <mergeCell ref="S95:S96"/>
    <mergeCell ref="T95:T96"/>
    <mergeCell ref="S97:S9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Sulików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 do Uchwały XX/142/04 Rady Gminy Sulików z 29 września 2004r.</dc:title>
  <dc:subject/>
  <dc:creator>Księgowość</dc:creator>
  <cp:keywords/>
  <dc:description>Prognoza długu gminy w roku budżetowym i jego spłaty w latach następnych.</dc:description>
  <cp:lastModifiedBy>UG Sulików</cp:lastModifiedBy>
  <cp:lastPrinted>2004-09-29T05:43:46Z</cp:lastPrinted>
  <dcterms:created xsi:type="dcterms:W3CDTF">2004-08-27T06:41:34Z</dcterms:created>
  <dcterms:modified xsi:type="dcterms:W3CDTF">2004-11-29T09:52:32Z</dcterms:modified>
  <cp:category/>
  <cp:version/>
  <cp:contentType/>
  <cp:contentStatus/>
</cp:coreProperties>
</file>