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'Arkusz1'!$A$1:$T$127</definedName>
  </definedNames>
  <calcPr fullCalcOnLoad="1"/>
</workbook>
</file>

<file path=xl/sharedStrings.xml><?xml version="1.0" encoding="utf-8"?>
<sst xmlns="http://schemas.openxmlformats.org/spreadsheetml/2006/main" count="372" uniqueCount="98">
  <si>
    <t>Rady Gminy Sulików</t>
  </si>
  <si>
    <t>A) ZESTAWIENIE ZACIĄGNIĘTYCH I PLANOWANYCH DO ZACIĄGNIĘCIA POŻYCZEK I KREDYTÓW ORAZ HARMONOGRAM ICH SPŁAT</t>
  </si>
  <si>
    <t>L.p.</t>
  </si>
  <si>
    <t>2005 rok</t>
  </si>
  <si>
    <t>2006 rok</t>
  </si>
  <si>
    <t>2007 rok</t>
  </si>
  <si>
    <t>2008 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</si>
  <si>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</si>
  <si>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</si>
  <si>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</si>
  <si>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</si>
  <si>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</si>
  <si>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</si>
  <si>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</si>
  <si>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</si>
  <si>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</si>
  <si>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</si>
  <si>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</si>
  <si>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2009 rok</t>
  </si>
  <si>
    <t>2010 rok</t>
  </si>
  <si>
    <t>2011 rok</t>
  </si>
  <si>
    <t>2012 rok</t>
  </si>
  <si>
    <t>2013 rok</t>
  </si>
  <si>
    <t>2014 rok</t>
  </si>
  <si>
    <t>12.</t>
  </si>
  <si>
    <t>13.</t>
  </si>
  <si>
    <t>14.</t>
  </si>
  <si>
    <t>15.</t>
  </si>
  <si>
    <t>16.</t>
  </si>
  <si>
    <t>17.</t>
  </si>
  <si>
    <t>I.</t>
  </si>
  <si>
    <t>w zł</t>
  </si>
  <si>
    <t>Wojewódzki Fundusz Ochrony Środowiska i Gospodarki Wodnej</t>
  </si>
  <si>
    <t>Wodociąg grupowy Sulików - Bierna</t>
  </si>
  <si>
    <t>Wodociąg grupowy Sulików - Miedziana</t>
  </si>
  <si>
    <t>Kredyt inwestycyjny na budowę Publicznego Gminnego Gimnazjum w Sulikowie</t>
  </si>
  <si>
    <t>Bank komercyjny</t>
  </si>
  <si>
    <t>25.10.2002 r. Nr pożyczki 17/GW/JG/02</t>
  </si>
  <si>
    <t>01.10.2003 r. Nr pożyczki 31/GW/JG/03</t>
  </si>
  <si>
    <t>-</t>
  </si>
  <si>
    <t>Bank Zachodni WBK S.A. Oddział w Zgorzelcu</t>
  </si>
  <si>
    <t>24.09.2003 r. Nr kredytu 1968/062/03</t>
  </si>
  <si>
    <t>Pożyczkodawca/ kredytodawca</t>
  </si>
  <si>
    <t>Data zaciągnięcia pożyczki/ kredytu oraz nr pożyczki/ kredytu</t>
  </si>
  <si>
    <t>Kwota zaciąg-niętych pożyczek i kredytów</t>
  </si>
  <si>
    <t>Kwota pożyczek/ kredytów do spłacenia</t>
  </si>
  <si>
    <t>II.</t>
  </si>
  <si>
    <t>Kwota planowanych pożyczek i kredytów</t>
  </si>
  <si>
    <t>RAZEM POŻYCZKI I KREDYTY ZACIĄGNIĘTE</t>
  </si>
  <si>
    <t>RAZEM PLANOWANE DO ZACIĄGNIĘCIA POŻYCZKI I KREDYTY</t>
  </si>
  <si>
    <t>OGÓŁEM ( I + II )</t>
  </si>
  <si>
    <t>Cel pożyczki/ kredytu</t>
  </si>
  <si>
    <t>B) PROGNOZA DŁUGU GMINY ORAZ MOŻLIWOŚCI JEGO SPŁATY</t>
  </si>
  <si>
    <t>Wyszczególnienie</t>
  </si>
  <si>
    <t>Kwota przychodu roku budżetowego</t>
  </si>
  <si>
    <t>Planowane kwoty spłat</t>
  </si>
  <si>
    <t>KWOTA DŁUGU</t>
  </si>
  <si>
    <t>Pożyczki</t>
  </si>
  <si>
    <t>Kredyty</t>
  </si>
  <si>
    <t>Wyemitowane papiery wartościowe</t>
  </si>
  <si>
    <t>Przyjęte depozyty</t>
  </si>
  <si>
    <t>Wymagalne zobowiązania</t>
  </si>
  <si>
    <t>jednostki budżetowe</t>
  </si>
  <si>
    <t>wynikające z:</t>
  </si>
  <si>
    <t>ustaw</t>
  </si>
  <si>
    <t>orzeczeń sądu</t>
  </si>
  <si>
    <t>udzielonych poręczeń i gwarancji</t>
  </si>
  <si>
    <t>innych tytułów</t>
  </si>
  <si>
    <t>a)</t>
  </si>
  <si>
    <t>MOŻLIWOŚCI SPŁATY DŁUGU</t>
  </si>
  <si>
    <t>Dochody budżetu</t>
  </si>
  <si>
    <t>Wydatki budżetu</t>
  </si>
  <si>
    <t>w tym:</t>
  </si>
  <si>
    <t>wynagrodzenia wraz z pochodnymi</t>
  </si>
  <si>
    <t>związane z realizacją zadań zleconych i powierzonych</t>
  </si>
  <si>
    <t>związanych z obsługą długu</t>
  </si>
  <si>
    <t>inwestycyjne</t>
  </si>
  <si>
    <t>bieżące</t>
  </si>
  <si>
    <t>majątkowe</t>
  </si>
  <si>
    <t>b)</t>
  </si>
  <si>
    <t>4.500.000</t>
  </si>
  <si>
    <t>Wynik budżetu</t>
  </si>
  <si>
    <t>Kredyt      inwestycyjny na termomodernizację budynku Urzędu Gminy w Sulikowie</t>
  </si>
  <si>
    <t xml:space="preserve">do uchwały nr </t>
  </si>
  <si>
    <t xml:space="preserve">                                  Harmonogram</t>
  </si>
  <si>
    <t>spłat pożyczek i kredytów</t>
  </si>
  <si>
    <t xml:space="preserve">Harmonogram </t>
  </si>
  <si>
    <t>spłat pożyczek/ kredytów</t>
  </si>
  <si>
    <t xml:space="preserve">        b)</t>
  </si>
  <si>
    <t>Kwota spłaconych pożyczek/ kredytów do 31.12.2004 r.</t>
  </si>
  <si>
    <t>2015 rok</t>
  </si>
  <si>
    <t xml:space="preserve">  ZACIĄGNIĘTE POŻYCZKI I KREDYTY DO 31.12.2004 ROKU</t>
  </si>
  <si>
    <t>Załącznik nr 9</t>
  </si>
  <si>
    <t xml:space="preserve">z </t>
  </si>
  <si>
    <t>NASTĘPNYCH</t>
  </si>
  <si>
    <t xml:space="preserve">                                                                                                                                          PROGNOZA DŁUGU GMINY W ROKU BUDŻETOWYM I JEGO SPŁATY W LATACH </t>
  </si>
  <si>
    <t>Kwota długu na dzień 31.12.2004 roku</t>
  </si>
  <si>
    <t>PLANOWANE DO ZACIĄGNIĘCIA POŻYCZKI I KREDYTY W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</si>
</sst>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7"/>
  <sheetViews>
    <sheetView tabSelected="1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3" max="4" width="8.57421875" style="0" customWidth="1"/>
    <col min="5" max="5" width="10.00390625" style="0" customWidth="1"/>
    <col min="6" max="6" width="12.00390625" style="0" customWidth="1"/>
    <col min="7" max="7" width="11.8515625" style="0" customWidth="1"/>
    <col min="8" max="8" width="10.00390625" style="0" customWidth="1"/>
    <col min="10" max="10" width="10.00390625" style="0" bestFit="1" customWidth="1"/>
    <col min="11" max="20" width="9.421875" style="0" bestFit="1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"/>
      <c r="M1" s="16"/>
      <c r="N1" s="16"/>
      <c r="O1" s="1"/>
      <c r="P1" s="1"/>
      <c r="Q1" s="1"/>
      <c r="R1" s="16" t="s">
        <v>92</v>
      </c>
      <c r="S1" s="16"/>
      <c r="T1" s="16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7"/>
      <c r="M2" s="17"/>
      <c r="N2" s="17"/>
      <c r="O2" s="1"/>
      <c r="P2" s="1"/>
      <c r="Q2" s="1"/>
      <c r="R2" s="17"/>
      <c r="S2" s="17"/>
      <c r="T2" s="17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7"/>
      <c r="M3" s="17"/>
      <c r="N3" s="17"/>
      <c r="O3" s="1"/>
      <c r="P3" s="1"/>
      <c r="Q3" s="1"/>
      <c r="R3" s="17" t="s">
        <v>83</v>
      </c>
      <c r="S3" s="17"/>
      <c r="T3" s="17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7"/>
      <c r="M4" s="17"/>
      <c r="N4" s="17"/>
      <c r="O4" s="1"/>
      <c r="P4" s="1"/>
      <c r="Q4" s="1"/>
      <c r="R4" s="1" t="s">
        <v>0</v>
      </c>
      <c r="S4" s="1"/>
      <c r="T4" s="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93</v>
      </c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8.75">
      <c r="A11" s="104" t="s">
        <v>95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1" t="s">
        <v>94</v>
      </c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0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  <c r="P12" s="1"/>
      <c r="Q12" s="1"/>
      <c r="R12" s="1"/>
      <c r="S12" s="1"/>
      <c r="T12" s="1"/>
    </row>
    <row r="13" spans="1:20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>
      <c r="A16" s="47" t="s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1"/>
      <c r="P16" s="1"/>
      <c r="Q16" s="1"/>
      <c r="R16" s="1"/>
      <c r="S16" s="1"/>
      <c r="T16" s="1"/>
    </row>
    <row r="17" spans="1:20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"/>
      <c r="P17" s="1"/>
      <c r="Q17" s="1"/>
      <c r="R17" s="1"/>
      <c r="S17" s="1"/>
      <c r="T17" s="1"/>
    </row>
    <row r="18" spans="1:20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"/>
      <c r="P18" s="1"/>
      <c r="Q18" s="1"/>
      <c r="R18" s="1"/>
      <c r="S18" s="1"/>
      <c r="T18" s="1"/>
    </row>
    <row r="19" spans="1:20" ht="13.5" customHeight="1">
      <c r="A19" s="1"/>
      <c r="B19" s="1"/>
      <c r="C19" s="1"/>
      <c r="D19" s="1"/>
      <c r="E19" s="1"/>
      <c r="F19" s="1"/>
      <c r="G19" s="1"/>
      <c r="H19" s="1"/>
      <c r="I19" s="1"/>
      <c r="J19" s="9"/>
      <c r="K19" s="9"/>
      <c r="L19" s="9"/>
      <c r="M19" s="9"/>
      <c r="N19" s="10"/>
      <c r="O19" s="9"/>
      <c r="P19" s="9"/>
      <c r="Q19" s="9"/>
      <c r="R19" s="9"/>
      <c r="S19" s="9"/>
      <c r="T19" s="11" t="s">
        <v>31</v>
      </c>
    </row>
    <row r="20" spans="1:20" ht="18.75" customHeight="1">
      <c r="A20" s="45" t="s">
        <v>2</v>
      </c>
      <c r="B20" s="46" t="s">
        <v>51</v>
      </c>
      <c r="C20" s="46"/>
      <c r="D20" s="46" t="s">
        <v>42</v>
      </c>
      <c r="E20" s="46"/>
      <c r="F20" s="46" t="s">
        <v>43</v>
      </c>
      <c r="G20" s="46" t="s">
        <v>44</v>
      </c>
      <c r="H20" s="46" t="s">
        <v>89</v>
      </c>
      <c r="I20" s="105" t="s">
        <v>45</v>
      </c>
      <c r="J20" s="87" t="s">
        <v>84</v>
      </c>
      <c r="K20" s="88"/>
      <c r="L20" s="88"/>
      <c r="M20" s="88"/>
      <c r="N20" s="88"/>
      <c r="O20" s="75" t="s">
        <v>85</v>
      </c>
      <c r="P20" s="75"/>
      <c r="Q20" s="75"/>
      <c r="R20" s="75"/>
      <c r="S20" s="75"/>
      <c r="T20" s="76"/>
    </row>
    <row r="21" spans="1:20" ht="12.75">
      <c r="A21" s="48"/>
      <c r="B21" s="46"/>
      <c r="C21" s="46"/>
      <c r="D21" s="46"/>
      <c r="E21" s="46"/>
      <c r="F21" s="46"/>
      <c r="G21" s="46"/>
      <c r="H21" s="46"/>
      <c r="I21" s="46"/>
      <c r="J21" s="49" t="s">
        <v>3</v>
      </c>
      <c r="K21" s="49" t="s">
        <v>4</v>
      </c>
      <c r="L21" s="49" t="s">
        <v>5</v>
      </c>
      <c r="M21" s="49" t="s">
        <v>6</v>
      </c>
      <c r="N21" s="49" t="s">
        <v>18</v>
      </c>
      <c r="O21" s="44" t="s">
        <v>19</v>
      </c>
      <c r="P21" s="44" t="s">
        <v>20</v>
      </c>
      <c r="Q21" s="44" t="s">
        <v>21</v>
      </c>
      <c r="R21" s="44" t="s">
        <v>22</v>
      </c>
      <c r="S21" s="44" t="s">
        <v>23</v>
      </c>
      <c r="T21" s="44" t="s">
        <v>90</v>
      </c>
    </row>
    <row r="22" spans="1:20" ht="12.75">
      <c r="A22" s="48"/>
      <c r="B22" s="46"/>
      <c r="C22" s="46"/>
      <c r="D22" s="46"/>
      <c r="E22" s="46"/>
      <c r="F22" s="46"/>
      <c r="G22" s="46"/>
      <c r="H22" s="46"/>
      <c r="I22" s="46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0" ht="12.75">
      <c r="A23" s="48"/>
      <c r="B23" s="46"/>
      <c r="C23" s="46"/>
      <c r="D23" s="46"/>
      <c r="E23" s="46"/>
      <c r="F23" s="46"/>
      <c r="G23" s="46"/>
      <c r="H23" s="46"/>
      <c r="I23" s="46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ht="12.75">
      <c r="A24" s="48"/>
      <c r="B24" s="46"/>
      <c r="C24" s="46"/>
      <c r="D24" s="46"/>
      <c r="E24" s="46"/>
      <c r="F24" s="46"/>
      <c r="G24" s="46"/>
      <c r="H24" s="46"/>
      <c r="I24" s="46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9"/>
      <c r="B25" s="44" t="s">
        <v>7</v>
      </c>
      <c r="C25" s="44"/>
      <c r="D25" s="44" t="s">
        <v>8</v>
      </c>
      <c r="E25" s="44"/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3" t="s">
        <v>15</v>
      </c>
      <c r="M25" s="3" t="s">
        <v>16</v>
      </c>
      <c r="N25" s="3" t="s">
        <v>17</v>
      </c>
      <c r="O25" s="3" t="s">
        <v>24</v>
      </c>
      <c r="P25" s="3" t="s">
        <v>25</v>
      </c>
      <c r="Q25" s="3" t="s">
        <v>26</v>
      </c>
      <c r="R25" s="3" t="s">
        <v>27</v>
      </c>
      <c r="S25" s="3" t="s">
        <v>28</v>
      </c>
      <c r="T25" s="3" t="s">
        <v>29</v>
      </c>
    </row>
    <row r="26" spans="1:20" ht="20.25" customHeight="1">
      <c r="A26" s="90" t="s">
        <v>30</v>
      </c>
      <c r="B26" s="85" t="s">
        <v>91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97"/>
      <c r="P26" s="97"/>
      <c r="Q26" s="97"/>
      <c r="R26" s="97"/>
      <c r="S26" s="97"/>
      <c r="T26" s="98"/>
    </row>
    <row r="27" spans="1:20" ht="16.5" customHeight="1">
      <c r="A27" s="90"/>
      <c r="B27" s="8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99"/>
      <c r="P27" s="99"/>
      <c r="Q27" s="99"/>
      <c r="R27" s="99"/>
      <c r="S27" s="99"/>
      <c r="T27" s="100"/>
    </row>
    <row r="28" spans="1:20" ht="12.75">
      <c r="A28" s="30" t="s">
        <v>7</v>
      </c>
      <c r="B28" s="103" t="s">
        <v>33</v>
      </c>
      <c r="C28" s="103"/>
      <c r="D28" s="102" t="s">
        <v>32</v>
      </c>
      <c r="E28" s="102"/>
      <c r="F28" s="102" t="s">
        <v>37</v>
      </c>
      <c r="G28" s="18">
        <v>250000</v>
      </c>
      <c r="H28" s="18">
        <v>100000</v>
      </c>
      <c r="I28" s="18">
        <v>150000</v>
      </c>
      <c r="J28" s="18">
        <v>50000</v>
      </c>
      <c r="K28" s="18">
        <v>50000</v>
      </c>
      <c r="L28" s="18">
        <v>50000</v>
      </c>
      <c r="M28" s="18" t="s">
        <v>39</v>
      </c>
      <c r="N28" s="18" t="s">
        <v>39</v>
      </c>
      <c r="O28" s="18" t="s">
        <v>39</v>
      </c>
      <c r="P28" s="18" t="s">
        <v>39</v>
      </c>
      <c r="Q28" s="18" t="s">
        <v>39</v>
      </c>
      <c r="R28" s="18" t="s">
        <v>39</v>
      </c>
      <c r="S28" s="18" t="s">
        <v>39</v>
      </c>
      <c r="T28" s="18" t="s">
        <v>39</v>
      </c>
    </row>
    <row r="29" spans="1:20" ht="12.75">
      <c r="A29" s="30"/>
      <c r="B29" s="103"/>
      <c r="C29" s="103"/>
      <c r="D29" s="102"/>
      <c r="E29" s="102"/>
      <c r="F29" s="102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2.75">
      <c r="A30" s="30"/>
      <c r="B30" s="103"/>
      <c r="C30" s="103"/>
      <c r="D30" s="102"/>
      <c r="E30" s="102"/>
      <c r="F30" s="102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20.25" customHeight="1">
      <c r="A31" s="30"/>
      <c r="B31" s="103"/>
      <c r="C31" s="103"/>
      <c r="D31" s="102"/>
      <c r="E31" s="102"/>
      <c r="F31" s="102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2.75" customHeight="1">
      <c r="A32" s="30" t="s">
        <v>8</v>
      </c>
      <c r="B32" s="103" t="s">
        <v>34</v>
      </c>
      <c r="C32" s="103"/>
      <c r="D32" s="102" t="s">
        <v>32</v>
      </c>
      <c r="E32" s="102"/>
      <c r="F32" s="102" t="s">
        <v>38</v>
      </c>
      <c r="G32" s="18">
        <v>300000</v>
      </c>
      <c r="H32" s="18">
        <v>60000</v>
      </c>
      <c r="I32" s="18">
        <v>240000</v>
      </c>
      <c r="J32" s="18">
        <v>60000</v>
      </c>
      <c r="K32" s="18">
        <v>60000</v>
      </c>
      <c r="L32" s="18">
        <v>60000</v>
      </c>
      <c r="M32" s="18">
        <v>60000</v>
      </c>
      <c r="N32" s="18" t="s">
        <v>39</v>
      </c>
      <c r="O32" s="18" t="s">
        <v>39</v>
      </c>
      <c r="P32" s="18" t="s">
        <v>39</v>
      </c>
      <c r="Q32" s="18" t="s">
        <v>39</v>
      </c>
      <c r="R32" s="18" t="s">
        <v>39</v>
      </c>
      <c r="S32" s="18" t="s">
        <v>39</v>
      </c>
      <c r="T32" s="18" t="s">
        <v>39</v>
      </c>
    </row>
    <row r="33" spans="1:20" ht="12.75">
      <c r="A33" s="30"/>
      <c r="B33" s="103"/>
      <c r="C33" s="103"/>
      <c r="D33" s="102"/>
      <c r="E33" s="102"/>
      <c r="F33" s="102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20.25" customHeight="1">
      <c r="A34" s="30"/>
      <c r="B34" s="103"/>
      <c r="C34" s="103"/>
      <c r="D34" s="102"/>
      <c r="E34" s="102"/>
      <c r="F34" s="102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2.75">
      <c r="A35" s="30" t="s">
        <v>9</v>
      </c>
      <c r="B35" s="103" t="s">
        <v>82</v>
      </c>
      <c r="C35" s="103"/>
      <c r="D35" s="102" t="s">
        <v>40</v>
      </c>
      <c r="E35" s="102"/>
      <c r="F35" s="102" t="s">
        <v>41</v>
      </c>
      <c r="G35" s="18">
        <v>230000</v>
      </c>
      <c r="H35" s="18">
        <v>118485</v>
      </c>
      <c r="I35" s="18">
        <v>111515</v>
      </c>
      <c r="J35" s="18">
        <v>55757</v>
      </c>
      <c r="K35" s="18">
        <v>55758</v>
      </c>
      <c r="L35" s="18" t="s">
        <v>39</v>
      </c>
      <c r="M35" s="18" t="s">
        <v>39</v>
      </c>
      <c r="N35" s="18" t="s">
        <v>39</v>
      </c>
      <c r="O35" s="18" t="s">
        <v>39</v>
      </c>
      <c r="P35" s="18" t="s">
        <v>39</v>
      </c>
      <c r="Q35" s="18" t="s">
        <v>39</v>
      </c>
      <c r="R35" s="18" t="s">
        <v>39</v>
      </c>
      <c r="S35" s="18" t="s">
        <v>39</v>
      </c>
      <c r="T35" s="18" t="s">
        <v>39</v>
      </c>
    </row>
    <row r="36" spans="1:20" ht="12.75">
      <c r="A36" s="30"/>
      <c r="B36" s="103"/>
      <c r="C36" s="103"/>
      <c r="D36" s="102"/>
      <c r="E36" s="102"/>
      <c r="F36" s="102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47.25" customHeight="1">
      <c r="A37" s="30"/>
      <c r="B37" s="103"/>
      <c r="C37" s="103"/>
      <c r="D37" s="102"/>
      <c r="E37" s="102"/>
      <c r="F37" s="102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2.75" customHeight="1">
      <c r="A38" s="30" t="s">
        <v>10</v>
      </c>
      <c r="B38" s="65" t="s">
        <v>35</v>
      </c>
      <c r="C38" s="65"/>
      <c r="D38" s="66" t="s">
        <v>36</v>
      </c>
      <c r="E38" s="67"/>
      <c r="F38" s="72" t="s">
        <v>39</v>
      </c>
      <c r="G38" s="18">
        <v>1900000</v>
      </c>
      <c r="H38" s="18" t="s">
        <v>39</v>
      </c>
      <c r="I38" s="18">
        <v>1900000</v>
      </c>
      <c r="J38" s="18" t="s">
        <v>39</v>
      </c>
      <c r="K38" s="18" t="s">
        <v>39</v>
      </c>
      <c r="L38" s="18">
        <v>237500</v>
      </c>
      <c r="M38" s="18">
        <v>237500</v>
      </c>
      <c r="N38" s="18">
        <v>237500</v>
      </c>
      <c r="O38" s="18">
        <v>237500</v>
      </c>
      <c r="P38" s="18">
        <v>237500</v>
      </c>
      <c r="Q38" s="18">
        <v>237500</v>
      </c>
      <c r="R38" s="18">
        <v>237500</v>
      </c>
      <c r="S38" s="18">
        <v>237500</v>
      </c>
      <c r="T38" s="18" t="s">
        <v>39</v>
      </c>
    </row>
    <row r="39" spans="1:20" ht="12.75">
      <c r="A39" s="30"/>
      <c r="B39" s="65"/>
      <c r="C39" s="65"/>
      <c r="D39" s="68"/>
      <c r="E39" s="69"/>
      <c r="F39" s="7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2.75">
      <c r="A40" s="30"/>
      <c r="B40" s="65"/>
      <c r="C40" s="65"/>
      <c r="D40" s="68"/>
      <c r="E40" s="69"/>
      <c r="F40" s="73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2.75">
      <c r="A41" s="30"/>
      <c r="B41" s="65"/>
      <c r="C41" s="65"/>
      <c r="D41" s="68"/>
      <c r="E41" s="69"/>
      <c r="F41" s="7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26.25" customHeight="1">
      <c r="A42" s="30"/>
      <c r="B42" s="65"/>
      <c r="C42" s="65"/>
      <c r="D42" s="70"/>
      <c r="E42" s="71"/>
      <c r="F42" s="7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2.75">
      <c r="A43" s="91" t="s">
        <v>48</v>
      </c>
      <c r="B43" s="92"/>
      <c r="C43" s="92"/>
      <c r="D43" s="92"/>
      <c r="E43" s="92"/>
      <c r="F43" s="93"/>
      <c r="G43" s="89">
        <f aca="true" t="shared" si="0" ref="G43:T43">SUM(G28:G42)</f>
        <v>2680000</v>
      </c>
      <c r="H43" s="89">
        <f t="shared" si="0"/>
        <v>278485</v>
      </c>
      <c r="I43" s="89">
        <f t="shared" si="0"/>
        <v>2401515</v>
      </c>
      <c r="J43" s="89">
        <f t="shared" si="0"/>
        <v>165757</v>
      </c>
      <c r="K43" s="89">
        <f t="shared" si="0"/>
        <v>165758</v>
      </c>
      <c r="L43" s="89">
        <f t="shared" si="0"/>
        <v>347500</v>
      </c>
      <c r="M43" s="89">
        <f t="shared" si="0"/>
        <v>297500</v>
      </c>
      <c r="N43" s="89">
        <f t="shared" si="0"/>
        <v>237500</v>
      </c>
      <c r="O43" s="89">
        <f t="shared" si="0"/>
        <v>237500</v>
      </c>
      <c r="P43" s="89">
        <f t="shared" si="0"/>
        <v>237500</v>
      </c>
      <c r="Q43" s="89">
        <f t="shared" si="0"/>
        <v>237500</v>
      </c>
      <c r="R43" s="89">
        <f t="shared" si="0"/>
        <v>237500</v>
      </c>
      <c r="S43" s="89">
        <f t="shared" si="0"/>
        <v>237500</v>
      </c>
      <c r="T43" s="89">
        <f t="shared" si="0"/>
        <v>0</v>
      </c>
    </row>
    <row r="44" spans="1:20" ht="21" customHeight="1">
      <c r="A44" s="94"/>
      <c r="B44" s="95"/>
      <c r="C44" s="95"/>
      <c r="D44" s="95"/>
      <c r="E44" s="95"/>
      <c r="F44" s="96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5" spans="1:20" ht="12.75">
      <c r="A45" s="77" t="s">
        <v>46</v>
      </c>
      <c r="B45" s="85" t="s">
        <v>97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</row>
    <row r="46" spans="1:20" ht="12.75" customHeight="1">
      <c r="A46" s="78"/>
      <c r="B46" s="8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</row>
    <row r="47" spans="1:20" ht="12.75">
      <c r="A47" s="45" t="s">
        <v>2</v>
      </c>
      <c r="B47" s="79" t="s">
        <v>51</v>
      </c>
      <c r="C47" s="80"/>
      <c r="D47" s="46" t="s">
        <v>42</v>
      </c>
      <c r="E47" s="46"/>
      <c r="F47" s="46" t="s">
        <v>43</v>
      </c>
      <c r="G47" s="46" t="s">
        <v>47</v>
      </c>
      <c r="H47" s="46" t="s">
        <v>89</v>
      </c>
      <c r="I47" s="46" t="s">
        <v>45</v>
      </c>
      <c r="J47" s="87" t="s">
        <v>86</v>
      </c>
      <c r="K47" s="88"/>
      <c r="L47" s="88"/>
      <c r="M47" s="88"/>
      <c r="N47" s="88"/>
      <c r="O47" s="75" t="s">
        <v>87</v>
      </c>
      <c r="P47" s="75"/>
      <c r="Q47" s="75"/>
      <c r="R47" s="75"/>
      <c r="S47" s="75"/>
      <c r="T47" s="76"/>
    </row>
    <row r="48" spans="1:20" ht="12.75">
      <c r="A48" s="48"/>
      <c r="B48" s="81"/>
      <c r="C48" s="82"/>
      <c r="D48" s="46"/>
      <c r="E48" s="46"/>
      <c r="F48" s="46"/>
      <c r="G48" s="46"/>
      <c r="H48" s="46"/>
      <c r="I48" s="46"/>
      <c r="J48" s="44" t="s">
        <v>3</v>
      </c>
      <c r="K48" s="44" t="s">
        <v>4</v>
      </c>
      <c r="L48" s="44" t="s">
        <v>5</v>
      </c>
      <c r="M48" s="44" t="s">
        <v>6</v>
      </c>
      <c r="N48" s="44" t="s">
        <v>18</v>
      </c>
      <c r="O48" s="49" t="s">
        <v>19</v>
      </c>
      <c r="P48" s="49" t="s">
        <v>20</v>
      </c>
      <c r="Q48" s="49" t="s">
        <v>21</v>
      </c>
      <c r="R48" s="49" t="s">
        <v>22</v>
      </c>
      <c r="S48" s="49" t="s">
        <v>23</v>
      </c>
      <c r="T48" s="49" t="s">
        <v>90</v>
      </c>
    </row>
    <row r="49" spans="1:20" ht="12.75">
      <c r="A49" s="48"/>
      <c r="B49" s="81"/>
      <c r="C49" s="82"/>
      <c r="D49" s="46"/>
      <c r="E49" s="46"/>
      <c r="F49" s="46"/>
      <c r="G49" s="46"/>
      <c r="H49" s="46"/>
      <c r="I49" s="46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1:20" ht="12.75">
      <c r="A50" s="48"/>
      <c r="B50" s="81"/>
      <c r="C50" s="82"/>
      <c r="D50" s="46"/>
      <c r="E50" s="46"/>
      <c r="F50" s="46"/>
      <c r="G50" s="46"/>
      <c r="H50" s="46"/>
      <c r="I50" s="46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ht="16.5" customHeight="1">
      <c r="A51" s="48"/>
      <c r="B51" s="83"/>
      <c r="C51" s="84"/>
      <c r="D51" s="46"/>
      <c r="E51" s="46"/>
      <c r="F51" s="46"/>
      <c r="G51" s="46"/>
      <c r="H51" s="46"/>
      <c r="I51" s="46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1:20" ht="12.75">
      <c r="A52" s="49"/>
      <c r="B52" s="44" t="s">
        <v>7</v>
      </c>
      <c r="C52" s="44"/>
      <c r="D52" s="44" t="s">
        <v>8</v>
      </c>
      <c r="E52" s="44"/>
      <c r="F52" s="3" t="s">
        <v>9</v>
      </c>
      <c r="G52" s="3" t="s">
        <v>10</v>
      </c>
      <c r="H52" s="3" t="s">
        <v>11</v>
      </c>
      <c r="I52" s="3" t="s">
        <v>12</v>
      </c>
      <c r="J52" s="3" t="s">
        <v>13</v>
      </c>
      <c r="K52" s="3" t="s">
        <v>14</v>
      </c>
      <c r="L52" s="3" t="s">
        <v>15</v>
      </c>
      <c r="M52" s="3" t="s">
        <v>16</v>
      </c>
      <c r="N52" s="3" t="s">
        <v>17</v>
      </c>
      <c r="O52" s="3" t="s">
        <v>24</v>
      </c>
      <c r="P52" s="3" t="s">
        <v>25</v>
      </c>
      <c r="Q52" s="3" t="s">
        <v>26</v>
      </c>
      <c r="R52" s="3" t="s">
        <v>27</v>
      </c>
      <c r="S52" s="3" t="s">
        <v>28</v>
      </c>
      <c r="T52" s="3" t="s">
        <v>29</v>
      </c>
    </row>
    <row r="53" spans="1:20" ht="12.75">
      <c r="A53" s="64" t="s">
        <v>7</v>
      </c>
      <c r="B53" s="65" t="s">
        <v>35</v>
      </c>
      <c r="C53" s="65"/>
      <c r="D53" s="66" t="s">
        <v>36</v>
      </c>
      <c r="E53" s="67"/>
      <c r="F53" s="72" t="s">
        <v>39</v>
      </c>
      <c r="G53" s="18">
        <v>3000000</v>
      </c>
      <c r="H53" s="18" t="s">
        <v>39</v>
      </c>
      <c r="I53" s="18">
        <v>3000000</v>
      </c>
      <c r="J53" s="18" t="s">
        <v>39</v>
      </c>
      <c r="K53" s="18" t="s">
        <v>39</v>
      </c>
      <c r="L53" s="18" t="s">
        <v>39</v>
      </c>
      <c r="M53" s="18">
        <v>375000</v>
      </c>
      <c r="N53" s="18">
        <v>375000</v>
      </c>
      <c r="O53" s="18">
        <v>375000</v>
      </c>
      <c r="P53" s="18">
        <v>375000</v>
      </c>
      <c r="Q53" s="18">
        <v>375000</v>
      </c>
      <c r="R53" s="18">
        <v>375000</v>
      </c>
      <c r="S53" s="18">
        <v>375000</v>
      </c>
      <c r="T53" s="18">
        <v>375000</v>
      </c>
    </row>
    <row r="54" spans="1:20" ht="12.75">
      <c r="A54" s="64"/>
      <c r="B54" s="65"/>
      <c r="C54" s="65"/>
      <c r="D54" s="68"/>
      <c r="E54" s="69"/>
      <c r="F54" s="7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2.75">
      <c r="A55" s="64"/>
      <c r="B55" s="65"/>
      <c r="C55" s="65"/>
      <c r="D55" s="68"/>
      <c r="E55" s="69"/>
      <c r="F55" s="7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8" customHeight="1">
      <c r="A56" s="64"/>
      <c r="B56" s="65"/>
      <c r="C56" s="65"/>
      <c r="D56" s="68"/>
      <c r="E56" s="69"/>
      <c r="F56" s="7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26.25" customHeight="1">
      <c r="A57" s="64"/>
      <c r="B57" s="65"/>
      <c r="C57" s="65"/>
      <c r="D57" s="70"/>
      <c r="E57" s="71"/>
      <c r="F57" s="74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2.75">
      <c r="A58" s="58" t="s">
        <v>49</v>
      </c>
      <c r="B58" s="59"/>
      <c r="C58" s="59"/>
      <c r="D58" s="59"/>
      <c r="E58" s="59"/>
      <c r="F58" s="60"/>
      <c r="G58" s="37">
        <f>SUM(G53)</f>
        <v>3000000</v>
      </c>
      <c r="H58" s="37">
        <f aca="true" t="shared" si="1" ref="H58:T58">SUM(H53)</f>
        <v>0</v>
      </c>
      <c r="I58" s="37">
        <f t="shared" si="1"/>
        <v>3000000</v>
      </c>
      <c r="J58" s="37">
        <f t="shared" si="1"/>
        <v>0</v>
      </c>
      <c r="K58" s="37">
        <f t="shared" si="1"/>
        <v>0</v>
      </c>
      <c r="L58" s="37">
        <f t="shared" si="1"/>
        <v>0</v>
      </c>
      <c r="M58" s="37">
        <f t="shared" si="1"/>
        <v>375000</v>
      </c>
      <c r="N58" s="37">
        <f t="shared" si="1"/>
        <v>375000</v>
      </c>
      <c r="O58" s="37">
        <f t="shared" si="1"/>
        <v>375000</v>
      </c>
      <c r="P58" s="37">
        <f t="shared" si="1"/>
        <v>375000</v>
      </c>
      <c r="Q58" s="37">
        <f t="shared" si="1"/>
        <v>375000</v>
      </c>
      <c r="R58" s="37">
        <f t="shared" si="1"/>
        <v>375000</v>
      </c>
      <c r="S58" s="37">
        <f t="shared" si="1"/>
        <v>375000</v>
      </c>
      <c r="T58" s="37">
        <f t="shared" si="1"/>
        <v>375000</v>
      </c>
    </row>
    <row r="59" spans="1:20" ht="12.75">
      <c r="A59" s="61"/>
      <c r="B59" s="62"/>
      <c r="C59" s="62"/>
      <c r="D59" s="62"/>
      <c r="E59" s="62"/>
      <c r="F59" s="63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2.75">
      <c r="A60" s="52" t="s">
        <v>50</v>
      </c>
      <c r="B60" s="53"/>
      <c r="C60" s="53"/>
      <c r="D60" s="53"/>
      <c r="E60" s="53"/>
      <c r="F60" s="54"/>
      <c r="G60" s="50">
        <f>G43+G44+G58+G59</f>
        <v>5680000</v>
      </c>
      <c r="H60" s="50">
        <f aca="true" t="shared" si="2" ref="H60:T60">H43+H44+H58+H59</f>
        <v>278485</v>
      </c>
      <c r="I60" s="50">
        <f t="shared" si="2"/>
        <v>5401515</v>
      </c>
      <c r="J60" s="50">
        <f t="shared" si="2"/>
        <v>165757</v>
      </c>
      <c r="K60" s="50">
        <f t="shared" si="2"/>
        <v>165758</v>
      </c>
      <c r="L60" s="50">
        <f t="shared" si="2"/>
        <v>347500</v>
      </c>
      <c r="M60" s="50">
        <f t="shared" si="2"/>
        <v>672500</v>
      </c>
      <c r="N60" s="50">
        <f t="shared" si="2"/>
        <v>612500</v>
      </c>
      <c r="O60" s="50">
        <f t="shared" si="2"/>
        <v>612500</v>
      </c>
      <c r="P60" s="50">
        <f t="shared" si="2"/>
        <v>612500</v>
      </c>
      <c r="Q60" s="50">
        <f t="shared" si="2"/>
        <v>612500</v>
      </c>
      <c r="R60" s="50">
        <f t="shared" si="2"/>
        <v>612500</v>
      </c>
      <c r="S60" s="50">
        <f t="shared" si="2"/>
        <v>612500</v>
      </c>
      <c r="T60" s="50">
        <f t="shared" si="2"/>
        <v>375000</v>
      </c>
    </row>
    <row r="61" spans="1:20" ht="12.75">
      <c r="A61" s="55"/>
      <c r="B61" s="56"/>
      <c r="C61" s="56"/>
      <c r="D61" s="56"/>
      <c r="E61" s="56"/>
      <c r="F61" s="57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>
      <c r="A65" s="47" t="s">
        <v>52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1"/>
      <c r="P65" s="1"/>
      <c r="Q65" s="1"/>
      <c r="R65" s="1"/>
      <c r="S65" s="1"/>
      <c r="T65" s="1"/>
    </row>
    <row r="66" spans="1:20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"/>
      <c r="P66" s="1"/>
      <c r="Q66" s="1"/>
      <c r="R66" s="1"/>
      <c r="S66" s="1"/>
      <c r="T66" s="1"/>
    </row>
    <row r="67" spans="1:20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1"/>
      <c r="P68" s="1"/>
      <c r="Q68" s="1"/>
      <c r="R68" s="1"/>
      <c r="S68" s="1"/>
      <c r="T68" s="2" t="s">
        <v>31</v>
      </c>
    </row>
    <row r="69" spans="1:20" ht="12" customHeight="1">
      <c r="A69" s="45" t="s">
        <v>2</v>
      </c>
      <c r="B69" s="46" t="s">
        <v>53</v>
      </c>
      <c r="C69" s="46"/>
      <c r="D69" s="46"/>
      <c r="E69" s="46"/>
      <c r="F69" s="46" t="s">
        <v>96</v>
      </c>
      <c r="G69" s="46"/>
      <c r="H69" s="46" t="s">
        <v>54</v>
      </c>
      <c r="I69" s="46"/>
      <c r="J69" s="44" t="s">
        <v>55</v>
      </c>
      <c r="K69" s="44"/>
      <c r="L69" s="44"/>
      <c r="M69" s="44"/>
      <c r="N69" s="44"/>
      <c r="O69" s="44" t="s">
        <v>55</v>
      </c>
      <c r="P69" s="44"/>
      <c r="Q69" s="44"/>
      <c r="R69" s="44"/>
      <c r="S69" s="44"/>
      <c r="T69" s="44"/>
    </row>
    <row r="70" spans="1:20" ht="12" customHeight="1">
      <c r="A70" s="48"/>
      <c r="B70" s="46"/>
      <c r="C70" s="46"/>
      <c r="D70" s="46"/>
      <c r="E70" s="46"/>
      <c r="F70" s="46"/>
      <c r="G70" s="46"/>
      <c r="H70" s="46"/>
      <c r="I70" s="46"/>
      <c r="J70" s="44" t="s">
        <v>3</v>
      </c>
      <c r="K70" s="44" t="s">
        <v>4</v>
      </c>
      <c r="L70" s="44" t="s">
        <v>5</v>
      </c>
      <c r="M70" s="44" t="s">
        <v>6</v>
      </c>
      <c r="N70" s="44" t="s">
        <v>18</v>
      </c>
      <c r="O70" s="44" t="s">
        <v>19</v>
      </c>
      <c r="P70" s="44" t="s">
        <v>20</v>
      </c>
      <c r="Q70" s="44" t="s">
        <v>21</v>
      </c>
      <c r="R70" s="44" t="s">
        <v>22</v>
      </c>
      <c r="S70" s="44" t="s">
        <v>23</v>
      </c>
      <c r="T70" s="44" t="s">
        <v>90</v>
      </c>
    </row>
    <row r="71" spans="1:20" ht="12" customHeight="1">
      <c r="A71" s="48"/>
      <c r="B71" s="46"/>
      <c r="C71" s="46"/>
      <c r="D71" s="46"/>
      <c r="E71" s="46"/>
      <c r="F71" s="46"/>
      <c r="G71" s="46"/>
      <c r="H71" s="46"/>
      <c r="I71" s="46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0.5" customHeight="1">
      <c r="A72" s="49"/>
      <c r="B72" s="45" t="s">
        <v>7</v>
      </c>
      <c r="C72" s="45"/>
      <c r="D72" s="45"/>
      <c r="E72" s="45"/>
      <c r="F72" s="45" t="s">
        <v>8</v>
      </c>
      <c r="G72" s="45"/>
      <c r="H72" s="45" t="s">
        <v>9</v>
      </c>
      <c r="I72" s="45"/>
      <c r="J72" s="4" t="s">
        <v>10</v>
      </c>
      <c r="K72" s="4" t="s">
        <v>11</v>
      </c>
      <c r="L72" s="4" t="s">
        <v>12</v>
      </c>
      <c r="M72" s="4" t="s">
        <v>13</v>
      </c>
      <c r="N72" s="4" t="s">
        <v>14</v>
      </c>
      <c r="O72" s="4" t="s">
        <v>15</v>
      </c>
      <c r="P72" s="4" t="s">
        <v>16</v>
      </c>
      <c r="Q72" s="4" t="s">
        <v>17</v>
      </c>
      <c r="R72" s="4" t="s">
        <v>24</v>
      </c>
      <c r="S72" s="4" t="s">
        <v>25</v>
      </c>
      <c r="T72" s="4" t="s">
        <v>26</v>
      </c>
    </row>
    <row r="73" spans="1:20" ht="12" customHeight="1">
      <c r="A73" s="34" t="s">
        <v>30</v>
      </c>
      <c r="B73" s="36" t="s">
        <v>56</v>
      </c>
      <c r="C73" s="36"/>
      <c r="D73" s="36"/>
      <c r="E73" s="36"/>
      <c r="F73" s="37">
        <v>2401515</v>
      </c>
      <c r="G73" s="37"/>
      <c r="H73" s="38">
        <v>3000000</v>
      </c>
      <c r="I73" s="39"/>
      <c r="J73" s="32">
        <f>SUM(J75:J86)</f>
        <v>165757</v>
      </c>
      <c r="K73" s="32">
        <f aca="true" t="shared" si="3" ref="K73:T73">SUM(K75:K86)</f>
        <v>165758</v>
      </c>
      <c r="L73" s="32">
        <f>SUM(L75:L86)</f>
        <v>347500</v>
      </c>
      <c r="M73" s="32">
        <f t="shared" si="3"/>
        <v>672000</v>
      </c>
      <c r="N73" s="32">
        <f t="shared" si="3"/>
        <v>612500</v>
      </c>
      <c r="O73" s="32">
        <f t="shared" si="3"/>
        <v>612500</v>
      </c>
      <c r="P73" s="32">
        <f t="shared" si="3"/>
        <v>612500</v>
      </c>
      <c r="Q73" s="32">
        <f t="shared" si="3"/>
        <v>612500</v>
      </c>
      <c r="R73" s="32">
        <f t="shared" si="3"/>
        <v>612500</v>
      </c>
      <c r="S73" s="32">
        <f t="shared" si="3"/>
        <v>612500</v>
      </c>
      <c r="T73" s="32">
        <f t="shared" si="3"/>
        <v>375000</v>
      </c>
    </row>
    <row r="74" spans="1:20" ht="12" customHeight="1">
      <c r="A74" s="35"/>
      <c r="B74" s="36"/>
      <c r="C74" s="36"/>
      <c r="D74" s="36"/>
      <c r="E74" s="36"/>
      <c r="F74" s="37"/>
      <c r="G74" s="37"/>
      <c r="H74" s="40"/>
      <c r="I74" s="41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s="6" customFormat="1" ht="12" customHeight="1">
      <c r="A75" s="42" t="s">
        <v>7</v>
      </c>
      <c r="B75" s="26" t="s">
        <v>57</v>
      </c>
      <c r="C75" s="26"/>
      <c r="D75" s="26"/>
      <c r="E75" s="26"/>
      <c r="F75" s="19">
        <v>390000</v>
      </c>
      <c r="G75" s="19"/>
      <c r="H75" s="19" t="s">
        <v>39</v>
      </c>
      <c r="I75" s="19"/>
      <c r="J75" s="20">
        <v>110000</v>
      </c>
      <c r="K75" s="20">
        <v>110000</v>
      </c>
      <c r="L75" s="20">
        <v>110000</v>
      </c>
      <c r="M75" s="20">
        <v>60000</v>
      </c>
      <c r="N75" s="20" t="s">
        <v>39</v>
      </c>
      <c r="O75" s="20" t="s">
        <v>39</v>
      </c>
      <c r="P75" s="20" t="s">
        <v>39</v>
      </c>
      <c r="Q75" s="20" t="s">
        <v>39</v>
      </c>
      <c r="R75" s="20" t="s">
        <v>39</v>
      </c>
      <c r="S75" s="20" t="s">
        <v>39</v>
      </c>
      <c r="T75" s="20" t="s">
        <v>39</v>
      </c>
    </row>
    <row r="76" spans="1:20" ht="12" customHeight="1">
      <c r="A76" s="43"/>
      <c r="B76" s="27"/>
      <c r="C76" s="27"/>
      <c r="D76" s="27"/>
      <c r="E76" s="27"/>
      <c r="F76" s="18"/>
      <c r="G76" s="18"/>
      <c r="H76" s="18"/>
      <c r="I76" s="18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1:20" ht="12" customHeight="1">
      <c r="A77" s="30" t="s">
        <v>8</v>
      </c>
      <c r="B77" s="27" t="s">
        <v>58</v>
      </c>
      <c r="C77" s="27"/>
      <c r="D77" s="27"/>
      <c r="E77" s="27"/>
      <c r="F77" s="18">
        <v>2011515</v>
      </c>
      <c r="G77" s="18"/>
      <c r="H77" s="18">
        <v>3000000</v>
      </c>
      <c r="I77" s="18"/>
      <c r="J77" s="18">
        <v>55757</v>
      </c>
      <c r="K77" s="18">
        <v>55758</v>
      </c>
      <c r="L77" s="18">
        <v>237500</v>
      </c>
      <c r="M77" s="18">
        <v>612000</v>
      </c>
      <c r="N77" s="18">
        <v>612500</v>
      </c>
      <c r="O77" s="18">
        <v>612500</v>
      </c>
      <c r="P77" s="18">
        <v>612500</v>
      </c>
      <c r="Q77" s="18">
        <v>612500</v>
      </c>
      <c r="R77" s="18">
        <v>612500</v>
      </c>
      <c r="S77" s="18">
        <v>612500</v>
      </c>
      <c r="T77" s="18">
        <v>375000</v>
      </c>
    </row>
    <row r="78" spans="1:20" ht="12" customHeight="1">
      <c r="A78" s="30"/>
      <c r="B78" s="27"/>
      <c r="C78" s="27"/>
      <c r="D78" s="27"/>
      <c r="E78" s="2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2" customHeight="1">
      <c r="A79" s="30" t="s">
        <v>9</v>
      </c>
      <c r="B79" s="27" t="s">
        <v>59</v>
      </c>
      <c r="C79" s="27"/>
      <c r="D79" s="27"/>
      <c r="E79" s="27"/>
      <c r="F79" s="18" t="s">
        <v>39</v>
      </c>
      <c r="G79" s="18"/>
      <c r="H79" s="18" t="s">
        <v>39</v>
      </c>
      <c r="I79" s="18"/>
      <c r="J79" s="18" t="s">
        <v>39</v>
      </c>
      <c r="K79" s="18" t="s">
        <v>39</v>
      </c>
      <c r="L79" s="18" t="s">
        <v>39</v>
      </c>
      <c r="M79" s="18" t="s">
        <v>39</v>
      </c>
      <c r="N79" s="18" t="s">
        <v>39</v>
      </c>
      <c r="O79" s="18" t="s">
        <v>39</v>
      </c>
      <c r="P79" s="18" t="s">
        <v>39</v>
      </c>
      <c r="Q79" s="18" t="s">
        <v>39</v>
      </c>
      <c r="R79" s="18" t="s">
        <v>39</v>
      </c>
      <c r="S79" s="18" t="s">
        <v>39</v>
      </c>
      <c r="T79" s="18" t="s">
        <v>39</v>
      </c>
    </row>
    <row r="80" spans="1:20" ht="12" customHeight="1">
      <c r="A80" s="30"/>
      <c r="B80" s="27"/>
      <c r="C80" s="27"/>
      <c r="D80" s="27"/>
      <c r="E80" s="2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2" customHeight="1">
      <c r="A81" s="30" t="s">
        <v>10</v>
      </c>
      <c r="B81" s="27" t="s">
        <v>60</v>
      </c>
      <c r="C81" s="27"/>
      <c r="D81" s="27"/>
      <c r="E81" s="27"/>
      <c r="F81" s="18" t="s">
        <v>39</v>
      </c>
      <c r="G81" s="18"/>
      <c r="H81" s="18" t="s">
        <v>39</v>
      </c>
      <c r="I81" s="18"/>
      <c r="J81" s="18" t="s">
        <v>39</v>
      </c>
      <c r="K81" s="18" t="s">
        <v>39</v>
      </c>
      <c r="L81" s="18" t="s">
        <v>39</v>
      </c>
      <c r="M81" s="18" t="s">
        <v>39</v>
      </c>
      <c r="N81" s="18" t="s">
        <v>39</v>
      </c>
      <c r="O81" s="18" t="s">
        <v>39</v>
      </c>
      <c r="P81" s="18" t="s">
        <v>39</v>
      </c>
      <c r="Q81" s="18" t="s">
        <v>39</v>
      </c>
      <c r="R81" s="18" t="s">
        <v>39</v>
      </c>
      <c r="S81" s="18" t="s">
        <v>39</v>
      </c>
      <c r="T81" s="18" t="s">
        <v>39</v>
      </c>
    </row>
    <row r="82" spans="1:20" ht="12" customHeight="1">
      <c r="A82" s="30"/>
      <c r="B82" s="27"/>
      <c r="C82" s="27"/>
      <c r="D82" s="27"/>
      <c r="E82" s="2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2" customHeight="1">
      <c r="A83" s="30" t="s">
        <v>11</v>
      </c>
      <c r="B83" s="27" t="s">
        <v>61</v>
      </c>
      <c r="C83" s="27"/>
      <c r="D83" s="27"/>
      <c r="E83" s="27"/>
      <c r="F83" s="18" t="s">
        <v>39</v>
      </c>
      <c r="G83" s="18"/>
      <c r="H83" s="18" t="s">
        <v>39</v>
      </c>
      <c r="I83" s="18"/>
      <c r="J83" s="18" t="s">
        <v>39</v>
      </c>
      <c r="K83" s="18" t="s">
        <v>39</v>
      </c>
      <c r="L83" s="18" t="s">
        <v>39</v>
      </c>
      <c r="M83" s="18" t="s">
        <v>39</v>
      </c>
      <c r="N83" s="18" t="s">
        <v>39</v>
      </c>
      <c r="O83" s="18" t="s">
        <v>39</v>
      </c>
      <c r="P83" s="18" t="s">
        <v>39</v>
      </c>
      <c r="Q83" s="18" t="s">
        <v>39</v>
      </c>
      <c r="R83" s="18" t="s">
        <v>39</v>
      </c>
      <c r="S83" s="18" t="s">
        <v>39</v>
      </c>
      <c r="T83" s="18" t="s">
        <v>39</v>
      </c>
    </row>
    <row r="84" spans="1:20" ht="12" customHeight="1">
      <c r="A84" s="30"/>
      <c r="B84" s="27"/>
      <c r="C84" s="27"/>
      <c r="D84" s="27"/>
      <c r="E84" s="2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2" customHeight="1">
      <c r="A85" s="23" t="s">
        <v>68</v>
      </c>
      <c r="B85" s="28" t="s">
        <v>62</v>
      </c>
      <c r="C85" s="27"/>
      <c r="D85" s="27"/>
      <c r="E85" s="27"/>
      <c r="F85" s="18" t="s">
        <v>39</v>
      </c>
      <c r="G85" s="18"/>
      <c r="H85" s="18" t="s">
        <v>39</v>
      </c>
      <c r="I85" s="18"/>
      <c r="J85" s="18" t="s">
        <v>39</v>
      </c>
      <c r="K85" s="18" t="s">
        <v>39</v>
      </c>
      <c r="L85" s="18" t="s">
        <v>39</v>
      </c>
      <c r="M85" s="18" t="s">
        <v>39</v>
      </c>
      <c r="N85" s="18" t="s">
        <v>39</v>
      </c>
      <c r="O85" s="18" t="s">
        <v>39</v>
      </c>
      <c r="P85" s="18" t="s">
        <v>39</v>
      </c>
      <c r="Q85" s="18" t="s">
        <v>39</v>
      </c>
      <c r="R85" s="18" t="s">
        <v>39</v>
      </c>
      <c r="S85" s="18" t="s">
        <v>39</v>
      </c>
      <c r="T85" s="18" t="s">
        <v>39</v>
      </c>
    </row>
    <row r="86" spans="1:20" ht="12" customHeight="1">
      <c r="A86" s="23"/>
      <c r="B86" s="28"/>
      <c r="C86" s="27"/>
      <c r="D86" s="27"/>
      <c r="E86" s="27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ht="12" customHeight="1">
      <c r="A87" s="31" t="s">
        <v>88</v>
      </c>
      <c r="B87" s="28" t="s">
        <v>63</v>
      </c>
      <c r="C87" s="27"/>
      <c r="D87" s="27"/>
      <c r="E87" s="29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24"/>
    </row>
    <row r="88" spans="1:20" ht="12" customHeight="1">
      <c r="A88" s="31"/>
      <c r="B88" s="28"/>
      <c r="C88" s="27"/>
      <c r="D88" s="27"/>
      <c r="E88" s="29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23"/>
    </row>
    <row r="89" spans="1:20" ht="12" customHeight="1">
      <c r="A89" s="23" t="s">
        <v>39</v>
      </c>
      <c r="B89" s="21" t="s">
        <v>64</v>
      </c>
      <c r="C89" s="22"/>
      <c r="D89" s="22"/>
      <c r="E89" s="22"/>
      <c r="F89" s="19" t="s">
        <v>39</v>
      </c>
      <c r="G89" s="19"/>
      <c r="H89" s="19" t="s">
        <v>39</v>
      </c>
      <c r="I89" s="19"/>
      <c r="J89" s="19" t="s">
        <v>39</v>
      </c>
      <c r="K89" s="19" t="s">
        <v>39</v>
      </c>
      <c r="L89" s="19" t="s">
        <v>39</v>
      </c>
      <c r="M89" s="19" t="s">
        <v>39</v>
      </c>
      <c r="N89" s="19" t="s">
        <v>39</v>
      </c>
      <c r="O89" s="19" t="s">
        <v>39</v>
      </c>
      <c r="P89" s="19" t="s">
        <v>39</v>
      </c>
      <c r="Q89" s="19" t="s">
        <v>39</v>
      </c>
      <c r="R89" s="19" t="s">
        <v>39</v>
      </c>
      <c r="S89" s="19" t="s">
        <v>39</v>
      </c>
      <c r="T89" s="18" t="s">
        <v>39</v>
      </c>
    </row>
    <row r="90" spans="1:20" ht="12" customHeight="1">
      <c r="A90" s="23"/>
      <c r="B90" s="21"/>
      <c r="C90" s="22"/>
      <c r="D90" s="22"/>
      <c r="E90" s="22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2" customHeight="1">
      <c r="A91" s="23" t="s">
        <v>39</v>
      </c>
      <c r="B91" s="21" t="s">
        <v>65</v>
      </c>
      <c r="C91" s="22"/>
      <c r="D91" s="22"/>
      <c r="E91" s="22"/>
      <c r="F91" s="18" t="s">
        <v>39</v>
      </c>
      <c r="G91" s="18"/>
      <c r="H91" s="18" t="s">
        <v>39</v>
      </c>
      <c r="I91" s="18"/>
      <c r="J91" s="18" t="s">
        <v>39</v>
      </c>
      <c r="K91" s="18" t="s">
        <v>39</v>
      </c>
      <c r="L91" s="18" t="s">
        <v>39</v>
      </c>
      <c r="M91" s="18" t="s">
        <v>39</v>
      </c>
      <c r="N91" s="18" t="s">
        <v>39</v>
      </c>
      <c r="O91" s="18" t="s">
        <v>39</v>
      </c>
      <c r="P91" s="18" t="s">
        <v>39</v>
      </c>
      <c r="Q91" s="18" t="s">
        <v>39</v>
      </c>
      <c r="R91" s="18" t="s">
        <v>39</v>
      </c>
      <c r="S91" s="18" t="s">
        <v>39</v>
      </c>
      <c r="T91" s="18" t="s">
        <v>39</v>
      </c>
    </row>
    <row r="92" spans="1:20" ht="12" customHeight="1">
      <c r="A92" s="23"/>
      <c r="B92" s="21"/>
      <c r="C92" s="22"/>
      <c r="D92" s="22"/>
      <c r="E92" s="22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2" customHeight="1">
      <c r="A93" s="23" t="s">
        <v>39</v>
      </c>
      <c r="B93" s="21" t="s">
        <v>66</v>
      </c>
      <c r="C93" s="22"/>
      <c r="D93" s="22"/>
      <c r="E93" s="22"/>
      <c r="F93" s="18" t="s">
        <v>39</v>
      </c>
      <c r="G93" s="18"/>
      <c r="H93" s="18" t="s">
        <v>39</v>
      </c>
      <c r="I93" s="18"/>
      <c r="J93" s="18" t="s">
        <v>39</v>
      </c>
      <c r="K93" s="18" t="s">
        <v>39</v>
      </c>
      <c r="L93" s="18" t="s">
        <v>39</v>
      </c>
      <c r="M93" s="18" t="s">
        <v>39</v>
      </c>
      <c r="N93" s="18" t="s">
        <v>39</v>
      </c>
      <c r="O93" s="18" t="s">
        <v>39</v>
      </c>
      <c r="P93" s="18" t="s">
        <v>39</v>
      </c>
      <c r="Q93" s="18" t="s">
        <v>39</v>
      </c>
      <c r="R93" s="18" t="s">
        <v>39</v>
      </c>
      <c r="S93" s="18" t="s">
        <v>39</v>
      </c>
      <c r="T93" s="18" t="s">
        <v>39</v>
      </c>
    </row>
    <row r="94" spans="1:20" ht="12" customHeight="1">
      <c r="A94" s="23"/>
      <c r="B94" s="21"/>
      <c r="C94" s="22"/>
      <c r="D94" s="22"/>
      <c r="E94" s="22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2" customHeight="1">
      <c r="A95" s="24" t="s">
        <v>39</v>
      </c>
      <c r="B95" s="22" t="s">
        <v>67</v>
      </c>
      <c r="C95" s="22"/>
      <c r="D95" s="22"/>
      <c r="E95" s="22"/>
      <c r="F95" s="18" t="s">
        <v>39</v>
      </c>
      <c r="G95" s="18"/>
      <c r="H95" s="18" t="s">
        <v>39</v>
      </c>
      <c r="I95" s="18"/>
      <c r="J95" s="18" t="s">
        <v>39</v>
      </c>
      <c r="K95" s="18" t="s">
        <v>39</v>
      </c>
      <c r="L95" s="18" t="s">
        <v>39</v>
      </c>
      <c r="M95" s="18" t="s">
        <v>39</v>
      </c>
      <c r="N95" s="18" t="s">
        <v>39</v>
      </c>
      <c r="O95" s="18" t="s">
        <v>39</v>
      </c>
      <c r="P95" s="18" t="s">
        <v>39</v>
      </c>
      <c r="Q95" s="18" t="s">
        <v>39</v>
      </c>
      <c r="R95" s="18" t="s">
        <v>39</v>
      </c>
      <c r="S95" s="18" t="s">
        <v>39</v>
      </c>
      <c r="T95" s="18" t="s">
        <v>39</v>
      </c>
    </row>
    <row r="96" spans="1:20" ht="12" customHeight="1">
      <c r="A96" s="25"/>
      <c r="B96" s="22"/>
      <c r="C96" s="22"/>
      <c r="D96" s="22"/>
      <c r="E96" s="22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2.75">
      <c r="A97" s="45" t="s">
        <v>2</v>
      </c>
      <c r="B97" s="129" t="s">
        <v>53</v>
      </c>
      <c r="C97" s="130"/>
      <c r="D97" s="130"/>
      <c r="E97" s="130"/>
      <c r="F97" s="130"/>
      <c r="G97" s="130"/>
      <c r="H97" s="130"/>
      <c r="I97" s="131"/>
      <c r="J97" s="106" t="s">
        <v>3</v>
      </c>
      <c r="K97" s="106" t="s">
        <v>4</v>
      </c>
      <c r="L97" s="106" t="s">
        <v>5</v>
      </c>
      <c r="M97" s="106" t="s">
        <v>6</v>
      </c>
      <c r="N97" s="106" t="s">
        <v>18</v>
      </c>
      <c r="O97" s="106" t="s">
        <v>19</v>
      </c>
      <c r="P97" s="106" t="s">
        <v>20</v>
      </c>
      <c r="Q97" s="106" t="s">
        <v>21</v>
      </c>
      <c r="R97" s="106" t="s">
        <v>22</v>
      </c>
      <c r="S97" s="106" t="s">
        <v>23</v>
      </c>
      <c r="T97" s="106" t="s">
        <v>90</v>
      </c>
    </row>
    <row r="98" spans="1:20" ht="12.75">
      <c r="A98" s="48"/>
      <c r="B98" s="132"/>
      <c r="C98" s="133"/>
      <c r="D98" s="133"/>
      <c r="E98" s="133"/>
      <c r="F98" s="133"/>
      <c r="G98" s="133"/>
      <c r="H98" s="133"/>
      <c r="I98" s="134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</row>
    <row r="99" spans="1:20" ht="12.75">
      <c r="A99" s="49"/>
      <c r="B99" s="106" t="s">
        <v>7</v>
      </c>
      <c r="C99" s="106"/>
      <c r="D99" s="106"/>
      <c r="E99" s="106"/>
      <c r="F99" s="106"/>
      <c r="G99" s="106"/>
      <c r="H99" s="106"/>
      <c r="I99" s="106"/>
      <c r="J99" s="5" t="s">
        <v>8</v>
      </c>
      <c r="K99" s="5" t="s">
        <v>9</v>
      </c>
      <c r="L99" s="5" t="s">
        <v>10</v>
      </c>
      <c r="M99" s="5" t="s">
        <v>11</v>
      </c>
      <c r="N99" s="5" t="s">
        <v>12</v>
      </c>
      <c r="O99" s="5" t="s">
        <v>13</v>
      </c>
      <c r="P99" s="5" t="s">
        <v>14</v>
      </c>
      <c r="Q99" s="5" t="s">
        <v>15</v>
      </c>
      <c r="R99" s="5" t="s">
        <v>16</v>
      </c>
      <c r="S99" s="5" t="s">
        <v>17</v>
      </c>
      <c r="T99" s="5" t="s">
        <v>24</v>
      </c>
    </row>
    <row r="100" spans="1:20" ht="12.75">
      <c r="A100" s="112" t="s">
        <v>46</v>
      </c>
      <c r="B100" s="125" t="s">
        <v>69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1"/>
      <c r="P100" s="121"/>
      <c r="Q100" s="121"/>
      <c r="R100" s="121"/>
      <c r="S100" s="121"/>
      <c r="T100" s="122"/>
    </row>
    <row r="101" spans="1:20" ht="12.75">
      <c r="A101" s="112"/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08"/>
      <c r="P101" s="108"/>
      <c r="Q101" s="108"/>
      <c r="R101" s="108"/>
      <c r="S101" s="108"/>
      <c r="T101" s="123"/>
    </row>
    <row r="102" spans="1:20" ht="12.75">
      <c r="A102" s="110" t="s">
        <v>7</v>
      </c>
      <c r="B102" s="27" t="s">
        <v>70</v>
      </c>
      <c r="C102" s="27"/>
      <c r="D102" s="27"/>
      <c r="E102" s="27"/>
      <c r="F102" s="27"/>
      <c r="G102" s="27"/>
      <c r="H102" s="27"/>
      <c r="I102" s="27"/>
      <c r="J102" s="18">
        <v>9679307</v>
      </c>
      <c r="K102" s="18">
        <v>14500000</v>
      </c>
      <c r="L102" s="18">
        <v>14000000</v>
      </c>
      <c r="M102" s="18">
        <v>12400000</v>
      </c>
      <c r="N102" s="18">
        <v>10500000</v>
      </c>
      <c r="O102" s="19">
        <v>10500000</v>
      </c>
      <c r="P102" s="19">
        <v>10500000</v>
      </c>
      <c r="Q102" s="19">
        <v>10500000</v>
      </c>
      <c r="R102" s="19">
        <v>10500000</v>
      </c>
      <c r="S102" s="19">
        <v>10500000</v>
      </c>
      <c r="T102" s="19">
        <v>10500000</v>
      </c>
    </row>
    <row r="103" spans="1:20" ht="12.75">
      <c r="A103" s="111"/>
      <c r="B103" s="27"/>
      <c r="C103" s="27"/>
      <c r="D103" s="27"/>
      <c r="E103" s="27"/>
      <c r="F103" s="27"/>
      <c r="G103" s="27"/>
      <c r="H103" s="27"/>
      <c r="I103" s="27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2.75">
      <c r="A104" s="110" t="s">
        <v>8</v>
      </c>
      <c r="B104" s="27" t="s">
        <v>71</v>
      </c>
      <c r="C104" s="27"/>
      <c r="D104" s="27"/>
      <c r="E104" s="27"/>
      <c r="F104" s="27"/>
      <c r="G104" s="27"/>
      <c r="H104" s="27"/>
      <c r="I104" s="27"/>
      <c r="J104" s="18">
        <v>12513550</v>
      </c>
      <c r="K104" s="18">
        <v>14334243</v>
      </c>
      <c r="L104" s="18">
        <v>13652500</v>
      </c>
      <c r="M104" s="18">
        <v>11727500</v>
      </c>
      <c r="N104" s="18">
        <v>9887500</v>
      </c>
      <c r="O104" s="18">
        <v>9887500</v>
      </c>
      <c r="P104" s="18">
        <v>9887500</v>
      </c>
      <c r="Q104" s="18">
        <v>9887500</v>
      </c>
      <c r="R104" s="18">
        <v>9887500</v>
      </c>
      <c r="S104" s="18">
        <v>9887500</v>
      </c>
      <c r="T104" s="18">
        <v>10125000</v>
      </c>
    </row>
    <row r="105" spans="1:20" ht="12.75">
      <c r="A105" s="111"/>
      <c r="B105" s="27"/>
      <c r="C105" s="27"/>
      <c r="D105" s="27"/>
      <c r="E105" s="27"/>
      <c r="F105" s="27"/>
      <c r="G105" s="27"/>
      <c r="H105" s="27"/>
      <c r="I105" s="2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18"/>
    </row>
    <row r="106" spans="1:20" ht="12.75">
      <c r="A106" s="109"/>
      <c r="B106" s="27" t="s">
        <v>72</v>
      </c>
      <c r="C106" s="27"/>
      <c r="D106" s="27"/>
      <c r="E106" s="27"/>
      <c r="F106" s="27"/>
      <c r="G106" s="27"/>
      <c r="H106" s="27"/>
      <c r="I106" s="29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24"/>
    </row>
    <row r="107" spans="1:20" ht="12.75">
      <c r="A107" s="109"/>
      <c r="B107" s="27"/>
      <c r="C107" s="27"/>
      <c r="D107" s="27"/>
      <c r="E107" s="27"/>
      <c r="F107" s="27"/>
      <c r="G107" s="27"/>
      <c r="H107" s="27"/>
      <c r="I107" s="29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23"/>
    </row>
    <row r="108" spans="1:20" ht="12.75">
      <c r="A108" s="109" t="s">
        <v>68</v>
      </c>
      <c r="B108" s="27" t="s">
        <v>77</v>
      </c>
      <c r="C108" s="27"/>
      <c r="D108" s="27"/>
      <c r="E108" s="27"/>
      <c r="F108" s="27"/>
      <c r="G108" s="27"/>
      <c r="H108" s="27"/>
      <c r="I108" s="27"/>
      <c r="J108" s="19">
        <v>7403970</v>
      </c>
      <c r="K108" s="19">
        <v>7640293</v>
      </c>
      <c r="L108" s="19">
        <v>7692354</v>
      </c>
      <c r="M108" s="19">
        <v>7700000</v>
      </c>
      <c r="N108" s="19">
        <v>7800000</v>
      </c>
      <c r="O108" s="19">
        <v>7900000</v>
      </c>
      <c r="P108" s="19">
        <v>8000000</v>
      </c>
      <c r="Q108" s="19">
        <v>8200000</v>
      </c>
      <c r="R108" s="19">
        <v>8200000</v>
      </c>
      <c r="S108" s="19">
        <v>8200000</v>
      </c>
      <c r="T108" s="19">
        <v>8200000</v>
      </c>
    </row>
    <row r="109" spans="1:20" ht="12.75">
      <c r="A109" s="109"/>
      <c r="B109" s="27"/>
      <c r="C109" s="27"/>
      <c r="D109" s="27"/>
      <c r="E109" s="27"/>
      <c r="F109" s="27"/>
      <c r="G109" s="27"/>
      <c r="H109" s="27"/>
      <c r="I109" s="27"/>
      <c r="J109" s="18"/>
      <c r="K109" s="18"/>
      <c r="L109" s="18"/>
      <c r="M109" s="18"/>
      <c r="N109" s="18"/>
      <c r="O109" s="20"/>
      <c r="P109" s="20"/>
      <c r="Q109" s="20"/>
      <c r="R109" s="20"/>
      <c r="S109" s="20"/>
      <c r="T109" s="20"/>
    </row>
    <row r="110" spans="1:20" ht="12.75">
      <c r="A110" s="109"/>
      <c r="B110" s="22" t="s">
        <v>72</v>
      </c>
      <c r="C110" s="22"/>
      <c r="D110" s="22"/>
      <c r="E110" s="22"/>
      <c r="F110" s="22"/>
      <c r="G110" s="22"/>
      <c r="H110" s="22"/>
      <c r="I110" s="22"/>
      <c r="J110" s="137"/>
      <c r="K110" s="107"/>
      <c r="L110" s="107"/>
      <c r="M110" s="107"/>
      <c r="N110" s="107"/>
      <c r="O110" s="107"/>
      <c r="P110" s="107"/>
      <c r="Q110" s="107"/>
      <c r="R110" s="107"/>
      <c r="S110" s="107"/>
      <c r="T110" s="124"/>
    </row>
    <row r="111" spans="1:20" ht="12.75">
      <c r="A111" s="109"/>
      <c r="B111" s="22"/>
      <c r="C111" s="22"/>
      <c r="D111" s="22"/>
      <c r="E111" s="22"/>
      <c r="F111" s="22"/>
      <c r="G111" s="22"/>
      <c r="H111" s="22"/>
      <c r="I111" s="22"/>
      <c r="J111" s="138"/>
      <c r="K111" s="108"/>
      <c r="L111" s="108"/>
      <c r="M111" s="108"/>
      <c r="N111" s="108"/>
      <c r="O111" s="108"/>
      <c r="P111" s="108"/>
      <c r="Q111" s="108"/>
      <c r="R111" s="108"/>
      <c r="S111" s="108"/>
      <c r="T111" s="123"/>
    </row>
    <row r="112" spans="1:20" ht="12.75">
      <c r="A112" s="109" t="s">
        <v>39</v>
      </c>
      <c r="B112" s="22" t="s">
        <v>73</v>
      </c>
      <c r="C112" s="22"/>
      <c r="D112" s="22"/>
      <c r="E112" s="22"/>
      <c r="F112" s="22"/>
      <c r="G112" s="22"/>
      <c r="H112" s="22"/>
      <c r="I112" s="22"/>
      <c r="J112" s="135">
        <v>4172481</v>
      </c>
      <c r="K112" s="135">
        <v>4200000</v>
      </c>
      <c r="L112" s="135">
        <v>4250000</v>
      </c>
      <c r="M112" s="135">
        <v>4300000</v>
      </c>
      <c r="N112" s="135">
        <v>4350000</v>
      </c>
      <c r="O112" s="136">
        <v>4400000</v>
      </c>
      <c r="P112" s="136">
        <v>4450000</v>
      </c>
      <c r="Q112" s="136">
        <v>4500000</v>
      </c>
      <c r="R112" s="136" t="s">
        <v>80</v>
      </c>
      <c r="S112" s="136">
        <v>4500000</v>
      </c>
      <c r="T112" s="136">
        <v>4500000</v>
      </c>
    </row>
    <row r="113" spans="1:20" ht="12.75">
      <c r="A113" s="109"/>
      <c r="B113" s="22"/>
      <c r="C113" s="22"/>
      <c r="D113" s="22"/>
      <c r="E113" s="22"/>
      <c r="F113" s="22"/>
      <c r="G113" s="22"/>
      <c r="H113" s="22"/>
      <c r="I113" s="22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</row>
    <row r="114" spans="1:20" ht="12.75">
      <c r="A114" s="109" t="s">
        <v>39</v>
      </c>
      <c r="B114" s="22" t="s">
        <v>74</v>
      </c>
      <c r="C114" s="22"/>
      <c r="D114" s="22"/>
      <c r="E114" s="22"/>
      <c r="F114" s="22"/>
      <c r="G114" s="22"/>
      <c r="H114" s="22"/>
      <c r="I114" s="22"/>
      <c r="J114" s="135">
        <v>1039978</v>
      </c>
      <c r="K114" s="135">
        <v>1300000</v>
      </c>
      <c r="L114" s="135">
        <v>1350000</v>
      </c>
      <c r="M114" s="135">
        <v>1400000</v>
      </c>
      <c r="N114" s="135">
        <v>1450000</v>
      </c>
      <c r="O114" s="135">
        <v>1450000</v>
      </c>
      <c r="P114" s="135">
        <v>1450000</v>
      </c>
      <c r="Q114" s="135">
        <v>1450000</v>
      </c>
      <c r="R114" s="135">
        <v>1450000</v>
      </c>
      <c r="S114" s="135">
        <v>1450000</v>
      </c>
      <c r="T114" s="135">
        <v>1450000</v>
      </c>
    </row>
    <row r="115" spans="1:20" ht="12.75">
      <c r="A115" s="109"/>
      <c r="B115" s="22"/>
      <c r="C115" s="22"/>
      <c r="D115" s="22"/>
      <c r="E115" s="22"/>
      <c r="F115" s="22"/>
      <c r="G115" s="22"/>
      <c r="H115" s="22"/>
      <c r="I115" s="22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</row>
    <row r="116" spans="1:20" ht="12.75">
      <c r="A116" s="109" t="s">
        <v>39</v>
      </c>
      <c r="B116" s="22" t="s">
        <v>75</v>
      </c>
      <c r="C116" s="22"/>
      <c r="D116" s="22"/>
      <c r="E116" s="22"/>
      <c r="F116" s="22"/>
      <c r="G116" s="22"/>
      <c r="H116" s="22"/>
      <c r="I116" s="22"/>
      <c r="J116" s="135">
        <v>400000</v>
      </c>
      <c r="K116" s="135">
        <v>400000</v>
      </c>
      <c r="L116" s="135">
        <v>430000</v>
      </c>
      <c r="M116" s="135">
        <v>385000</v>
      </c>
      <c r="N116" s="135">
        <v>350000</v>
      </c>
      <c r="O116" s="135">
        <v>300000</v>
      </c>
      <c r="P116" s="135">
        <v>250000</v>
      </c>
      <c r="Q116" s="135">
        <v>200000</v>
      </c>
      <c r="R116" s="135">
        <v>150000</v>
      </c>
      <c r="S116" s="135">
        <v>100000</v>
      </c>
      <c r="T116" s="135">
        <v>50000</v>
      </c>
    </row>
    <row r="117" spans="1:20" ht="12.75">
      <c r="A117" s="109"/>
      <c r="B117" s="22"/>
      <c r="C117" s="22"/>
      <c r="D117" s="22"/>
      <c r="E117" s="22"/>
      <c r="F117" s="22"/>
      <c r="G117" s="22"/>
      <c r="H117" s="22"/>
      <c r="I117" s="22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</row>
    <row r="118" spans="1:20" ht="12.75">
      <c r="A118" s="109" t="s">
        <v>39</v>
      </c>
      <c r="B118" s="22" t="s">
        <v>66</v>
      </c>
      <c r="C118" s="22"/>
      <c r="D118" s="22"/>
      <c r="E118" s="22"/>
      <c r="F118" s="22"/>
      <c r="G118" s="22"/>
      <c r="H118" s="22"/>
      <c r="I118" s="22"/>
      <c r="J118" s="135" t="s">
        <v>39</v>
      </c>
      <c r="K118" s="135" t="s">
        <v>39</v>
      </c>
      <c r="L118" s="135" t="s">
        <v>39</v>
      </c>
      <c r="M118" s="135" t="s">
        <v>39</v>
      </c>
      <c r="N118" s="135" t="s">
        <v>39</v>
      </c>
      <c r="O118" s="135" t="s">
        <v>39</v>
      </c>
      <c r="P118" s="135" t="s">
        <v>39</v>
      </c>
      <c r="Q118" s="135" t="s">
        <v>39</v>
      </c>
      <c r="R118" s="135" t="s">
        <v>39</v>
      </c>
      <c r="S118" s="135" t="s">
        <v>39</v>
      </c>
      <c r="T118" s="135" t="s">
        <v>39</v>
      </c>
    </row>
    <row r="119" spans="1:20" ht="12.75">
      <c r="A119" s="109"/>
      <c r="B119" s="22"/>
      <c r="C119" s="22"/>
      <c r="D119" s="22"/>
      <c r="E119" s="22"/>
      <c r="F119" s="22"/>
      <c r="G119" s="22"/>
      <c r="H119" s="22"/>
      <c r="I119" s="22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</row>
    <row r="120" spans="1:20" ht="12.75">
      <c r="A120" s="109" t="s">
        <v>79</v>
      </c>
      <c r="B120" s="27" t="s">
        <v>78</v>
      </c>
      <c r="C120" s="27"/>
      <c r="D120" s="27"/>
      <c r="E120" s="27"/>
      <c r="F120" s="27"/>
      <c r="G120" s="27"/>
      <c r="H120" s="27"/>
      <c r="I120" s="27"/>
      <c r="J120" s="18">
        <f>J104-J108</f>
        <v>5109580</v>
      </c>
      <c r="K120" s="18">
        <f aca="true" t="shared" si="4" ref="K120:T120">K104-K108</f>
        <v>6693950</v>
      </c>
      <c r="L120" s="18">
        <f t="shared" si="4"/>
        <v>5960146</v>
      </c>
      <c r="M120" s="18">
        <f t="shared" si="4"/>
        <v>4027500</v>
      </c>
      <c r="N120" s="18">
        <f t="shared" si="4"/>
        <v>2087500</v>
      </c>
      <c r="O120" s="18">
        <f t="shared" si="4"/>
        <v>1987500</v>
      </c>
      <c r="P120" s="18">
        <f t="shared" si="4"/>
        <v>1887500</v>
      </c>
      <c r="Q120" s="18">
        <f t="shared" si="4"/>
        <v>1687500</v>
      </c>
      <c r="R120" s="18">
        <f t="shared" si="4"/>
        <v>1687500</v>
      </c>
      <c r="S120" s="18">
        <f t="shared" si="4"/>
        <v>1687500</v>
      </c>
      <c r="T120" s="18">
        <f t="shared" si="4"/>
        <v>1925000</v>
      </c>
    </row>
    <row r="121" spans="1:20" ht="12.75">
      <c r="A121" s="109"/>
      <c r="B121" s="27"/>
      <c r="C121" s="27"/>
      <c r="D121" s="27"/>
      <c r="E121" s="27"/>
      <c r="F121" s="27"/>
      <c r="G121" s="27"/>
      <c r="H121" s="27"/>
      <c r="I121" s="27"/>
      <c r="J121" s="20"/>
      <c r="K121" s="20"/>
      <c r="L121" s="20"/>
      <c r="M121" s="20"/>
      <c r="N121" s="20"/>
      <c r="O121" s="18"/>
      <c r="P121" s="18"/>
      <c r="Q121" s="18"/>
      <c r="R121" s="18"/>
      <c r="S121" s="18"/>
      <c r="T121" s="18"/>
    </row>
    <row r="122" spans="1:20" ht="12.75">
      <c r="A122" s="109"/>
      <c r="B122" s="22" t="s">
        <v>72</v>
      </c>
      <c r="C122" s="22"/>
      <c r="D122" s="22"/>
      <c r="E122" s="22"/>
      <c r="F122" s="22"/>
      <c r="G122" s="22"/>
      <c r="H122" s="22"/>
      <c r="I122" s="11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24"/>
    </row>
    <row r="123" spans="1:20" ht="12.75">
      <c r="A123" s="115"/>
      <c r="B123" s="22"/>
      <c r="C123" s="22"/>
      <c r="D123" s="22"/>
      <c r="E123" s="22"/>
      <c r="F123" s="22"/>
      <c r="G123" s="22"/>
      <c r="H123" s="22"/>
      <c r="I123" s="117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23"/>
    </row>
    <row r="124" spans="1:20" ht="12.75">
      <c r="A124" s="116" t="s">
        <v>39</v>
      </c>
      <c r="B124" s="118" t="s">
        <v>76</v>
      </c>
      <c r="C124" s="118"/>
      <c r="D124" s="118"/>
      <c r="E124" s="118"/>
      <c r="F124" s="118"/>
      <c r="G124" s="118"/>
      <c r="H124" s="118"/>
      <c r="I124" s="118"/>
      <c r="J124" s="136">
        <v>5109580</v>
      </c>
      <c r="K124" s="136">
        <v>6693950</v>
      </c>
      <c r="L124" s="136">
        <v>5960146</v>
      </c>
      <c r="M124" s="136">
        <v>4027500</v>
      </c>
      <c r="N124" s="136">
        <v>2087500</v>
      </c>
      <c r="O124" s="136">
        <v>1987500</v>
      </c>
      <c r="P124" s="136">
        <v>1887500</v>
      </c>
      <c r="Q124" s="136">
        <v>1687500</v>
      </c>
      <c r="R124" s="136">
        <v>1687500</v>
      </c>
      <c r="S124" s="136">
        <v>1687500</v>
      </c>
      <c r="T124" s="136">
        <v>1925000</v>
      </c>
    </row>
    <row r="125" spans="1:20" ht="12.75">
      <c r="A125" s="24"/>
      <c r="B125" s="119"/>
      <c r="C125" s="119"/>
      <c r="D125" s="119"/>
      <c r="E125" s="119"/>
      <c r="F125" s="119"/>
      <c r="G125" s="119"/>
      <c r="H125" s="119"/>
      <c r="I125" s="119"/>
      <c r="J125" s="139"/>
      <c r="K125" s="139"/>
      <c r="L125" s="139"/>
      <c r="M125" s="139"/>
      <c r="N125" s="139"/>
      <c r="O125" s="135"/>
      <c r="P125" s="135"/>
      <c r="Q125" s="135"/>
      <c r="R125" s="135"/>
      <c r="S125" s="135"/>
      <c r="T125" s="135"/>
    </row>
    <row r="126" spans="1:20" ht="12.75">
      <c r="A126" s="113" t="s">
        <v>9</v>
      </c>
      <c r="B126" s="120" t="s">
        <v>81</v>
      </c>
      <c r="C126" s="120"/>
      <c r="D126" s="120"/>
      <c r="E126" s="120"/>
      <c r="F126" s="120"/>
      <c r="G126" s="120"/>
      <c r="H126" s="120"/>
      <c r="I126" s="120"/>
      <c r="J126" s="50">
        <f>J102-J104</f>
        <v>-2834243</v>
      </c>
      <c r="K126" s="50">
        <f aca="true" t="shared" si="5" ref="K126:T126">K102-K104</f>
        <v>165757</v>
      </c>
      <c r="L126" s="50">
        <f t="shared" si="5"/>
        <v>347500</v>
      </c>
      <c r="M126" s="50">
        <f t="shared" si="5"/>
        <v>672500</v>
      </c>
      <c r="N126" s="50">
        <f t="shared" si="5"/>
        <v>612500</v>
      </c>
      <c r="O126" s="50">
        <f t="shared" si="5"/>
        <v>612500</v>
      </c>
      <c r="P126" s="50">
        <f t="shared" si="5"/>
        <v>612500</v>
      </c>
      <c r="Q126" s="50">
        <f t="shared" si="5"/>
        <v>612500</v>
      </c>
      <c r="R126" s="50">
        <f t="shared" si="5"/>
        <v>612500</v>
      </c>
      <c r="S126" s="50">
        <f t="shared" si="5"/>
        <v>612500</v>
      </c>
      <c r="T126" s="50">
        <f t="shared" si="5"/>
        <v>375000</v>
      </c>
    </row>
    <row r="127" spans="1:20" ht="12.75">
      <c r="A127" s="114"/>
      <c r="B127" s="120"/>
      <c r="C127" s="120"/>
      <c r="D127" s="120"/>
      <c r="E127" s="120"/>
      <c r="F127" s="120"/>
      <c r="G127" s="120"/>
      <c r="H127" s="120"/>
      <c r="I127" s="12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</row>
  </sheetData>
  <mergeCells count="549">
    <mergeCell ref="R126:R127"/>
    <mergeCell ref="S126:S127"/>
    <mergeCell ref="T126:T127"/>
    <mergeCell ref="J122:N123"/>
    <mergeCell ref="O122:T123"/>
    <mergeCell ref="N126:N127"/>
    <mergeCell ref="O126:O127"/>
    <mergeCell ref="P126:P127"/>
    <mergeCell ref="Q126:Q127"/>
    <mergeCell ref="J126:J127"/>
    <mergeCell ref="K126:K127"/>
    <mergeCell ref="L126:L127"/>
    <mergeCell ref="M126:M127"/>
    <mergeCell ref="Q124:Q125"/>
    <mergeCell ref="R124:R125"/>
    <mergeCell ref="S124:S125"/>
    <mergeCell ref="T124:T125"/>
    <mergeCell ref="J124:J125"/>
    <mergeCell ref="K124:K125"/>
    <mergeCell ref="L124:L125"/>
    <mergeCell ref="M124:M125"/>
    <mergeCell ref="N124:N125"/>
    <mergeCell ref="O124:O125"/>
    <mergeCell ref="P124:P125"/>
    <mergeCell ref="R118:R119"/>
    <mergeCell ref="S118:S119"/>
    <mergeCell ref="T118:T119"/>
    <mergeCell ref="J120:J121"/>
    <mergeCell ref="Q120:Q121"/>
    <mergeCell ref="R120:R121"/>
    <mergeCell ref="S120:S121"/>
    <mergeCell ref="T120:T121"/>
    <mergeCell ref="K120:K121"/>
    <mergeCell ref="L120:L121"/>
    <mergeCell ref="Q118:Q119"/>
    <mergeCell ref="M120:M121"/>
    <mergeCell ref="N120:N121"/>
    <mergeCell ref="O120:O121"/>
    <mergeCell ref="P120:P121"/>
    <mergeCell ref="R116:R117"/>
    <mergeCell ref="S116:S117"/>
    <mergeCell ref="T116:T117"/>
    <mergeCell ref="J118:J119"/>
    <mergeCell ref="K118:K119"/>
    <mergeCell ref="L118:L119"/>
    <mergeCell ref="M118:M119"/>
    <mergeCell ref="N118:N119"/>
    <mergeCell ref="O118:O119"/>
    <mergeCell ref="P118:P119"/>
    <mergeCell ref="S114:S115"/>
    <mergeCell ref="T114:T115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T112:T113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M112:M113"/>
    <mergeCell ref="Q112:Q113"/>
    <mergeCell ref="R112:R113"/>
    <mergeCell ref="S112:S113"/>
    <mergeCell ref="S108:S109"/>
    <mergeCell ref="T108:T109"/>
    <mergeCell ref="N112:N113"/>
    <mergeCell ref="O112:O113"/>
    <mergeCell ref="P112:P113"/>
    <mergeCell ref="J110:N111"/>
    <mergeCell ref="O110:T111"/>
    <mergeCell ref="J112:J113"/>
    <mergeCell ref="K112:K113"/>
    <mergeCell ref="L112:L113"/>
    <mergeCell ref="P104:P105"/>
    <mergeCell ref="Q104:Q105"/>
    <mergeCell ref="N108:N109"/>
    <mergeCell ref="O108:O109"/>
    <mergeCell ref="P108:P109"/>
    <mergeCell ref="O106:T107"/>
    <mergeCell ref="S104:S105"/>
    <mergeCell ref="R104:R105"/>
    <mergeCell ref="Q108:Q109"/>
    <mergeCell ref="R108:R109"/>
    <mergeCell ref="L104:L105"/>
    <mergeCell ref="M104:M105"/>
    <mergeCell ref="N104:N105"/>
    <mergeCell ref="O104:O105"/>
    <mergeCell ref="R102:R103"/>
    <mergeCell ref="S102:S103"/>
    <mergeCell ref="T104:T105"/>
    <mergeCell ref="T102:T103"/>
    <mergeCell ref="O87:T88"/>
    <mergeCell ref="B100:N101"/>
    <mergeCell ref="B97:I98"/>
    <mergeCell ref="B99:I99"/>
    <mergeCell ref="P97:P98"/>
    <mergeCell ref="Q97:Q98"/>
    <mergeCell ref="R97:R98"/>
    <mergeCell ref="S97:S98"/>
    <mergeCell ref="L97:L98"/>
    <mergeCell ref="M97:M98"/>
    <mergeCell ref="A110:A111"/>
    <mergeCell ref="J108:J109"/>
    <mergeCell ref="K108:K109"/>
    <mergeCell ref="L108:L109"/>
    <mergeCell ref="B108:I109"/>
    <mergeCell ref="O97:O98"/>
    <mergeCell ref="T97:T98"/>
    <mergeCell ref="B106:I107"/>
    <mergeCell ref="R100:R101"/>
    <mergeCell ref="S100:S101"/>
    <mergeCell ref="T100:T101"/>
    <mergeCell ref="L102:L103"/>
    <mergeCell ref="M102:M103"/>
    <mergeCell ref="N102:N103"/>
    <mergeCell ref="J106:N107"/>
    <mergeCell ref="B110:I111"/>
    <mergeCell ref="O100:O101"/>
    <mergeCell ref="P100:P101"/>
    <mergeCell ref="Q100:Q101"/>
    <mergeCell ref="M108:M109"/>
    <mergeCell ref="O102:O103"/>
    <mergeCell ref="P102:P103"/>
    <mergeCell ref="Q102:Q103"/>
    <mergeCell ref="J104:J105"/>
    <mergeCell ref="K104:K105"/>
    <mergeCell ref="B112:I113"/>
    <mergeCell ref="B114:I115"/>
    <mergeCell ref="B116:I117"/>
    <mergeCell ref="B118:I119"/>
    <mergeCell ref="B120:I121"/>
    <mergeCell ref="B122:I123"/>
    <mergeCell ref="B124:I125"/>
    <mergeCell ref="B126:I127"/>
    <mergeCell ref="A126:A127"/>
    <mergeCell ref="A112:A113"/>
    <mergeCell ref="A114:A115"/>
    <mergeCell ref="A116:A117"/>
    <mergeCell ref="A118:A119"/>
    <mergeCell ref="A122:A123"/>
    <mergeCell ref="A124:A125"/>
    <mergeCell ref="A120:A121"/>
    <mergeCell ref="A97:A99"/>
    <mergeCell ref="A102:A103"/>
    <mergeCell ref="A104:A105"/>
    <mergeCell ref="B102:I103"/>
    <mergeCell ref="B104:I105"/>
    <mergeCell ref="A100:A101"/>
    <mergeCell ref="A106:A107"/>
    <mergeCell ref="A108:A109"/>
    <mergeCell ref="J102:J103"/>
    <mergeCell ref="K102:K103"/>
    <mergeCell ref="M21:M24"/>
    <mergeCell ref="J97:J98"/>
    <mergeCell ref="K97:K98"/>
    <mergeCell ref="F87:N88"/>
    <mergeCell ref="F28:F31"/>
    <mergeCell ref="F32:F34"/>
    <mergeCell ref="F35:F37"/>
    <mergeCell ref="F38:F42"/>
    <mergeCell ref="N97:N98"/>
    <mergeCell ref="J20:N20"/>
    <mergeCell ref="L1:N1"/>
    <mergeCell ref="L2:N2"/>
    <mergeCell ref="F20:F24"/>
    <mergeCell ref="G20:G24"/>
    <mergeCell ref="H20:H24"/>
    <mergeCell ref="N21:N24"/>
    <mergeCell ref="J21:J24"/>
    <mergeCell ref="K21:K24"/>
    <mergeCell ref="L21:L24"/>
    <mergeCell ref="L3:N3"/>
    <mergeCell ref="L4:N4"/>
    <mergeCell ref="A11:N11"/>
    <mergeCell ref="A16:N16"/>
    <mergeCell ref="B26:N27"/>
    <mergeCell ref="R21:R24"/>
    <mergeCell ref="O21:O24"/>
    <mergeCell ref="P21:P24"/>
    <mergeCell ref="Q21:Q24"/>
    <mergeCell ref="B25:C25"/>
    <mergeCell ref="B20:C24"/>
    <mergeCell ref="D20:E24"/>
    <mergeCell ref="D25:E25"/>
    <mergeCell ref="I20:I24"/>
    <mergeCell ref="B38:C42"/>
    <mergeCell ref="A28:A31"/>
    <mergeCell ref="D38:E42"/>
    <mergeCell ref="A32:A34"/>
    <mergeCell ref="A35:A37"/>
    <mergeCell ref="L28:L31"/>
    <mergeCell ref="M28:M31"/>
    <mergeCell ref="N28:N31"/>
    <mergeCell ref="A38:A42"/>
    <mergeCell ref="D28:E31"/>
    <mergeCell ref="D32:E34"/>
    <mergeCell ref="D35:E37"/>
    <mergeCell ref="B28:C31"/>
    <mergeCell ref="B32:C34"/>
    <mergeCell ref="B35:C37"/>
    <mergeCell ref="G28:G31"/>
    <mergeCell ref="H28:H31"/>
    <mergeCell ref="I28:I31"/>
    <mergeCell ref="J28:J31"/>
    <mergeCell ref="O11:AB11"/>
    <mergeCell ref="P28:P31"/>
    <mergeCell ref="Q28:Q31"/>
    <mergeCell ref="R28:R31"/>
    <mergeCell ref="S21:S24"/>
    <mergeCell ref="T21:T24"/>
    <mergeCell ref="O20:T20"/>
    <mergeCell ref="T28:T31"/>
    <mergeCell ref="G38:G42"/>
    <mergeCell ref="H38:H42"/>
    <mergeCell ref="I38:I42"/>
    <mergeCell ref="J38:J42"/>
    <mergeCell ref="K38:K42"/>
    <mergeCell ref="L38:L42"/>
    <mergeCell ref="M38:M42"/>
    <mergeCell ref="O28:O31"/>
    <mergeCell ref="L35:L37"/>
    <mergeCell ref="M35:M37"/>
    <mergeCell ref="O38:O42"/>
    <mergeCell ref="N32:N34"/>
    <mergeCell ref="N35:N37"/>
    <mergeCell ref="K28:K31"/>
    <mergeCell ref="T38:T42"/>
    <mergeCell ref="G32:G34"/>
    <mergeCell ref="H32:H34"/>
    <mergeCell ref="I32:I34"/>
    <mergeCell ref="J32:J34"/>
    <mergeCell ref="K32:K34"/>
    <mergeCell ref="L32:L34"/>
    <mergeCell ref="M32:M34"/>
    <mergeCell ref="N38:N42"/>
    <mergeCell ref="K35:K37"/>
    <mergeCell ref="R38:R42"/>
    <mergeCell ref="S38:S42"/>
    <mergeCell ref="P38:P42"/>
    <mergeCell ref="Q38:Q42"/>
    <mergeCell ref="P35:P37"/>
    <mergeCell ref="Q35:Q37"/>
    <mergeCell ref="R35:R37"/>
    <mergeCell ref="S35:S37"/>
    <mergeCell ref="G35:G37"/>
    <mergeCell ref="H35:H37"/>
    <mergeCell ref="I35:I37"/>
    <mergeCell ref="J35:J37"/>
    <mergeCell ref="T35:T37"/>
    <mergeCell ref="O26:T27"/>
    <mergeCell ref="R32:R34"/>
    <mergeCell ref="S32:S34"/>
    <mergeCell ref="T32:T34"/>
    <mergeCell ref="O32:O34"/>
    <mergeCell ref="P32:P34"/>
    <mergeCell ref="Q32:Q34"/>
    <mergeCell ref="O35:O37"/>
    <mergeCell ref="S28:S31"/>
    <mergeCell ref="K43:K44"/>
    <mergeCell ref="L43:L44"/>
    <mergeCell ref="M43:M44"/>
    <mergeCell ref="A43:F44"/>
    <mergeCell ref="G43:G44"/>
    <mergeCell ref="H43:H44"/>
    <mergeCell ref="I43:I44"/>
    <mergeCell ref="R43:R44"/>
    <mergeCell ref="S43:S44"/>
    <mergeCell ref="T43:T44"/>
    <mergeCell ref="A20:A25"/>
    <mergeCell ref="A26:A27"/>
    <mergeCell ref="N43:N44"/>
    <mergeCell ref="O43:O44"/>
    <mergeCell ref="P43:P44"/>
    <mergeCell ref="Q43:Q44"/>
    <mergeCell ref="J43:J44"/>
    <mergeCell ref="A45:A46"/>
    <mergeCell ref="A47:A52"/>
    <mergeCell ref="B47:C51"/>
    <mergeCell ref="D47:E51"/>
    <mergeCell ref="B45:N46"/>
    <mergeCell ref="J47:N47"/>
    <mergeCell ref="K48:K51"/>
    <mergeCell ref="L48:L51"/>
    <mergeCell ref="M48:M51"/>
    <mergeCell ref="N48:N51"/>
    <mergeCell ref="O48:O51"/>
    <mergeCell ref="P48:P51"/>
    <mergeCell ref="Q48:Q51"/>
    <mergeCell ref="R48:R51"/>
    <mergeCell ref="S48:S51"/>
    <mergeCell ref="T48:T51"/>
    <mergeCell ref="B52:C52"/>
    <mergeCell ref="D52:E52"/>
    <mergeCell ref="F47:F51"/>
    <mergeCell ref="G47:G51"/>
    <mergeCell ref="H47:H51"/>
    <mergeCell ref="I47:I51"/>
    <mergeCell ref="O47:T47"/>
    <mergeCell ref="J48:J51"/>
    <mergeCell ref="A53:A57"/>
    <mergeCell ref="B53:C57"/>
    <mergeCell ref="D53:E57"/>
    <mergeCell ref="F53:F57"/>
    <mergeCell ref="G53:G57"/>
    <mergeCell ref="H53:H57"/>
    <mergeCell ref="I53:I57"/>
    <mergeCell ref="J53:J57"/>
    <mergeCell ref="K53:K57"/>
    <mergeCell ref="L53:L57"/>
    <mergeCell ref="M53:M57"/>
    <mergeCell ref="N53:N57"/>
    <mergeCell ref="O53:O57"/>
    <mergeCell ref="P53:P57"/>
    <mergeCell ref="Q53:Q57"/>
    <mergeCell ref="R53:R57"/>
    <mergeCell ref="S53:S57"/>
    <mergeCell ref="T53:T57"/>
    <mergeCell ref="A58:F59"/>
    <mergeCell ref="G58:G59"/>
    <mergeCell ref="H58:H59"/>
    <mergeCell ref="I58:I59"/>
    <mergeCell ref="J58:J59"/>
    <mergeCell ref="K58:K59"/>
    <mergeCell ref="L58:L59"/>
    <mergeCell ref="M58:M59"/>
    <mergeCell ref="S58:S59"/>
    <mergeCell ref="T58:T59"/>
    <mergeCell ref="A60:F61"/>
    <mergeCell ref="G60:G61"/>
    <mergeCell ref="H60:H61"/>
    <mergeCell ref="I60:I61"/>
    <mergeCell ref="J60:J61"/>
    <mergeCell ref="K60:K61"/>
    <mergeCell ref="L60:L61"/>
    <mergeCell ref="N58:N59"/>
    <mergeCell ref="O60:O61"/>
    <mergeCell ref="P60:P61"/>
    <mergeCell ref="R58:R59"/>
    <mergeCell ref="O58:O59"/>
    <mergeCell ref="P58:P59"/>
    <mergeCell ref="Q58:Q59"/>
    <mergeCell ref="O45:T46"/>
    <mergeCell ref="A65:N65"/>
    <mergeCell ref="A69:A72"/>
    <mergeCell ref="J69:N69"/>
    <mergeCell ref="Q60:Q61"/>
    <mergeCell ref="R60:R61"/>
    <mergeCell ref="S60:S61"/>
    <mergeCell ref="T60:T61"/>
    <mergeCell ref="M60:M61"/>
    <mergeCell ref="N60:N61"/>
    <mergeCell ref="J70:J71"/>
    <mergeCell ref="K70:K71"/>
    <mergeCell ref="L70:L71"/>
    <mergeCell ref="M70:M71"/>
    <mergeCell ref="B72:E72"/>
    <mergeCell ref="B69:E71"/>
    <mergeCell ref="F72:G72"/>
    <mergeCell ref="H72:I72"/>
    <mergeCell ref="F69:G71"/>
    <mergeCell ref="H69:I71"/>
    <mergeCell ref="A79:A80"/>
    <mergeCell ref="A81:A82"/>
    <mergeCell ref="O69:T69"/>
    <mergeCell ref="O70:O71"/>
    <mergeCell ref="P70:P71"/>
    <mergeCell ref="Q70:Q71"/>
    <mergeCell ref="R70:R71"/>
    <mergeCell ref="S70:S71"/>
    <mergeCell ref="T70:T71"/>
    <mergeCell ref="N70:N71"/>
    <mergeCell ref="K75:K76"/>
    <mergeCell ref="J75:J76"/>
    <mergeCell ref="A75:A76"/>
    <mergeCell ref="A77:A78"/>
    <mergeCell ref="F75:G76"/>
    <mergeCell ref="F77:G78"/>
    <mergeCell ref="H75:I76"/>
    <mergeCell ref="H77:I78"/>
    <mergeCell ref="J77:J78"/>
    <mergeCell ref="K77:K78"/>
    <mergeCell ref="Q73:Q74"/>
    <mergeCell ref="J73:J74"/>
    <mergeCell ref="K73:K74"/>
    <mergeCell ref="L73:L74"/>
    <mergeCell ref="M73:M74"/>
    <mergeCell ref="R73:R74"/>
    <mergeCell ref="S73:S74"/>
    <mergeCell ref="T73:T74"/>
    <mergeCell ref="A73:A74"/>
    <mergeCell ref="B73:E74"/>
    <mergeCell ref="F73:G74"/>
    <mergeCell ref="H73:I74"/>
    <mergeCell ref="N73:N74"/>
    <mergeCell ref="O73:O74"/>
    <mergeCell ref="P73:P74"/>
    <mergeCell ref="A83:A84"/>
    <mergeCell ref="A85:A86"/>
    <mergeCell ref="A87:A88"/>
    <mergeCell ref="A89:A90"/>
    <mergeCell ref="A91:A92"/>
    <mergeCell ref="A93:A94"/>
    <mergeCell ref="A95:A96"/>
    <mergeCell ref="B75:E76"/>
    <mergeCell ref="B77:E78"/>
    <mergeCell ref="B79:E80"/>
    <mergeCell ref="B81:E82"/>
    <mergeCell ref="B83:E84"/>
    <mergeCell ref="B85:E86"/>
    <mergeCell ref="B87:E88"/>
    <mergeCell ref="B89:E90"/>
    <mergeCell ref="B91:E92"/>
    <mergeCell ref="B93:E94"/>
    <mergeCell ref="B95:E96"/>
    <mergeCell ref="F79:G80"/>
    <mergeCell ref="F81:G82"/>
    <mergeCell ref="F83:G84"/>
    <mergeCell ref="F85:G86"/>
    <mergeCell ref="F89:G90"/>
    <mergeCell ref="F91:G92"/>
    <mergeCell ref="F93:G94"/>
    <mergeCell ref="F95:G96"/>
    <mergeCell ref="H93:I94"/>
    <mergeCell ref="H95:I96"/>
    <mergeCell ref="H79:I80"/>
    <mergeCell ref="H81:I82"/>
    <mergeCell ref="H83:I84"/>
    <mergeCell ref="H85:I86"/>
    <mergeCell ref="J89:J90"/>
    <mergeCell ref="K89:K90"/>
    <mergeCell ref="H89:I90"/>
    <mergeCell ref="H91:I92"/>
    <mergeCell ref="J91:J92"/>
    <mergeCell ref="K91:K92"/>
    <mergeCell ref="L79:L80"/>
    <mergeCell ref="M79:M80"/>
    <mergeCell ref="J81:J82"/>
    <mergeCell ref="K81:K82"/>
    <mergeCell ref="L81:L82"/>
    <mergeCell ref="M81:M82"/>
    <mergeCell ref="J79:J80"/>
    <mergeCell ref="K79:K80"/>
    <mergeCell ref="Q75:Q76"/>
    <mergeCell ref="R75:R76"/>
    <mergeCell ref="N81:N82"/>
    <mergeCell ref="L75:L76"/>
    <mergeCell ref="M75:M76"/>
    <mergeCell ref="N75:N76"/>
    <mergeCell ref="L77:L78"/>
    <mergeCell ref="M77:M78"/>
    <mergeCell ref="N77:N78"/>
    <mergeCell ref="N79:N80"/>
    <mergeCell ref="S75:S76"/>
    <mergeCell ref="T75:T76"/>
    <mergeCell ref="O77:O78"/>
    <mergeCell ref="P77:P78"/>
    <mergeCell ref="Q77:Q78"/>
    <mergeCell ref="R77:R78"/>
    <mergeCell ref="S77:S78"/>
    <mergeCell ref="T77:T78"/>
    <mergeCell ref="O75:O76"/>
    <mergeCell ref="P75:P76"/>
    <mergeCell ref="O79:O80"/>
    <mergeCell ref="P79:P80"/>
    <mergeCell ref="Q79:Q80"/>
    <mergeCell ref="R79:R80"/>
    <mergeCell ref="S83:S84"/>
    <mergeCell ref="T83:T84"/>
    <mergeCell ref="O81:O82"/>
    <mergeCell ref="P81:P82"/>
    <mergeCell ref="Q81:Q82"/>
    <mergeCell ref="R81:R82"/>
    <mergeCell ref="S79:S80"/>
    <mergeCell ref="T79:T80"/>
    <mergeCell ref="S81:S82"/>
    <mergeCell ref="T81:T82"/>
    <mergeCell ref="S85:S86"/>
    <mergeCell ref="T85:T86"/>
    <mergeCell ref="O83:O84"/>
    <mergeCell ref="P83:P84"/>
    <mergeCell ref="O85:O86"/>
    <mergeCell ref="P85:P86"/>
    <mergeCell ref="Q85:Q86"/>
    <mergeCell ref="R85:R86"/>
    <mergeCell ref="Q83:Q84"/>
    <mergeCell ref="R83:R84"/>
    <mergeCell ref="N83:N84"/>
    <mergeCell ref="J85:J86"/>
    <mergeCell ref="K85:K86"/>
    <mergeCell ref="L85:L86"/>
    <mergeCell ref="M85:M86"/>
    <mergeCell ref="N85:N86"/>
    <mergeCell ref="J83:J84"/>
    <mergeCell ref="K83:K84"/>
    <mergeCell ref="L83:L84"/>
    <mergeCell ref="M83:M84"/>
    <mergeCell ref="L89:L90"/>
    <mergeCell ref="M89:M90"/>
    <mergeCell ref="N89:N90"/>
    <mergeCell ref="N91:N92"/>
    <mergeCell ref="L91:L92"/>
    <mergeCell ref="M91:M92"/>
    <mergeCell ref="J93:J94"/>
    <mergeCell ref="K93:K94"/>
    <mergeCell ref="L93:L94"/>
    <mergeCell ref="M93:M94"/>
    <mergeCell ref="J95:J96"/>
    <mergeCell ref="K95:K96"/>
    <mergeCell ref="L95:L96"/>
    <mergeCell ref="M95:M96"/>
    <mergeCell ref="R89:R90"/>
    <mergeCell ref="N95:N96"/>
    <mergeCell ref="O91:O92"/>
    <mergeCell ref="P91:P92"/>
    <mergeCell ref="Q91:Q92"/>
    <mergeCell ref="O95:O96"/>
    <mergeCell ref="P95:P96"/>
    <mergeCell ref="Q95:Q96"/>
    <mergeCell ref="N93:N94"/>
    <mergeCell ref="T93:T94"/>
    <mergeCell ref="S89:S90"/>
    <mergeCell ref="T89:T90"/>
    <mergeCell ref="O93:O94"/>
    <mergeCell ref="P93:P94"/>
    <mergeCell ref="Q93:Q94"/>
    <mergeCell ref="R93:R94"/>
    <mergeCell ref="O89:O90"/>
    <mergeCell ref="P89:P90"/>
    <mergeCell ref="Q89:Q90"/>
    <mergeCell ref="R1:T1"/>
    <mergeCell ref="R2:T2"/>
    <mergeCell ref="R3:T3"/>
    <mergeCell ref="R95:R96"/>
    <mergeCell ref="S95:S96"/>
    <mergeCell ref="T95:T96"/>
    <mergeCell ref="R91:R92"/>
    <mergeCell ref="S91:S92"/>
    <mergeCell ref="T91:T92"/>
    <mergeCell ref="S93:S9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Sulików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UG Sulików</cp:lastModifiedBy>
  <cp:lastPrinted>2004-11-25T19:03:33Z</cp:lastPrinted>
  <dcterms:created xsi:type="dcterms:W3CDTF">2004-08-27T06:41:34Z</dcterms:created>
  <dcterms:modified xsi:type="dcterms:W3CDTF">2004-12-01T14:03:30Z</dcterms:modified>
  <cp:category/>
  <cp:version/>
  <cp:contentType/>
  <cp:contentStatus/>
</cp:coreProperties>
</file>