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385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'Arkusz1'!$A$1:$F$154</definedName>
  </definedNames>
  <calcPr fullCalcOnLoad="1"/>
</workbook>
</file>

<file path=xl/sharedStrings.xml><?xml version="1.0" encoding="utf-8"?>
<sst xmlns="http://schemas.openxmlformats.org/spreadsheetml/2006/main" count="194" uniqueCount="178">
  <si>
    <t>Dział</t>
  </si>
  <si>
    <t>Wyszczególnienie</t>
  </si>
  <si>
    <t>010</t>
  </si>
  <si>
    <t>Rolnictwo i łowiectwo</t>
  </si>
  <si>
    <t>Gospodarka mieszkaniowa</t>
  </si>
  <si>
    <t>Administracja publiczna</t>
  </si>
  <si>
    <t>Urzędy naczelnych organów władzy państwowej,</t>
  </si>
  <si>
    <t>kontroli i ochrony prawa oraz sądownictwa</t>
  </si>
  <si>
    <t>Obrona narodowa</t>
  </si>
  <si>
    <t xml:space="preserve">Dochody od osób prawnych, od osób fizycznych i </t>
  </si>
  <si>
    <t>Różne rozliczenia</t>
  </si>
  <si>
    <t>Oświata i wychowanie</t>
  </si>
  <si>
    <t>Pomoc społeczna</t>
  </si>
  <si>
    <t>600</t>
  </si>
  <si>
    <t>Transport i łączność</t>
  </si>
  <si>
    <t>Gospodarka komunalna i ochrona środowiska</t>
  </si>
  <si>
    <t>Kultura i ochrona dziedzictwa narodowego</t>
  </si>
  <si>
    <t>Rady Gminy Sulików</t>
  </si>
  <si>
    <t>w zł</t>
  </si>
  <si>
    <t>Przewidywane</t>
  </si>
  <si>
    <t>wykonanie</t>
  </si>
  <si>
    <t>za  2004 r.</t>
  </si>
  <si>
    <t>Ogółem</t>
  </si>
  <si>
    <t>Rozdział</t>
  </si>
  <si>
    <t>01010</t>
  </si>
  <si>
    <t>Infrastruktura wodociągowa i sanitacyjna wsi</t>
  </si>
  <si>
    <t>01030</t>
  </si>
  <si>
    <t>Izby rolnicze</t>
  </si>
  <si>
    <t>Drogi publiczne gminne</t>
  </si>
  <si>
    <t>Drogi wewnętrzne</t>
  </si>
  <si>
    <t>70005</t>
  </si>
  <si>
    <t>75011</t>
  </si>
  <si>
    <t>Urzędy wojewódzkie</t>
  </si>
  <si>
    <t>75022</t>
  </si>
  <si>
    <t>Rady gmin</t>
  </si>
  <si>
    <t>75023</t>
  </si>
  <si>
    <t>Urzędy gmin</t>
  </si>
  <si>
    <t>75095</t>
  </si>
  <si>
    <t>Pozostała działalność</t>
  </si>
  <si>
    <t>60014</t>
  </si>
  <si>
    <t>01008</t>
  </si>
  <si>
    <t>Melioracje wodne</t>
  </si>
  <si>
    <t>01015</t>
  </si>
  <si>
    <t>Postęp biologiczny w produkcji roślinnej</t>
  </si>
  <si>
    <t>75101</t>
  </si>
  <si>
    <t>75108</t>
  </si>
  <si>
    <t>Wybory do Sejmu i Senatu</t>
  </si>
  <si>
    <t>75113</t>
  </si>
  <si>
    <t>Wybory do Parlamentu Europejskiego</t>
  </si>
  <si>
    <t>75212</t>
  </si>
  <si>
    <t xml:space="preserve">Pozostałe wydatki obronne </t>
  </si>
  <si>
    <t>75403</t>
  </si>
  <si>
    <t>Jednostki terenowe Policji</t>
  </si>
  <si>
    <t>75406</t>
  </si>
  <si>
    <t>Straż Graniczna</t>
  </si>
  <si>
    <t>75412</t>
  </si>
  <si>
    <t>Ochotnicze straże pożarne</t>
  </si>
  <si>
    <t>Obrona cywilna</t>
  </si>
  <si>
    <t>75647</t>
  </si>
  <si>
    <t xml:space="preserve">Pobór podatków, opłat i niepodatkowych należności </t>
  </si>
  <si>
    <t>podatkowych</t>
  </si>
  <si>
    <t>Obsługa długu publicznego</t>
  </si>
  <si>
    <t>75702</t>
  </si>
  <si>
    <t>75818</t>
  </si>
  <si>
    <t>Rezerwy ogólne i celowe</t>
  </si>
  <si>
    <t>80101</t>
  </si>
  <si>
    <t>Szkoły podstawowe</t>
  </si>
  <si>
    <t>80104</t>
  </si>
  <si>
    <t>Przedszkola</t>
  </si>
  <si>
    <t>80110</t>
  </si>
  <si>
    <t>Gimnazja</t>
  </si>
  <si>
    <t>80113</t>
  </si>
  <si>
    <t>80146</t>
  </si>
  <si>
    <t>Dokształcanie i doskonalenie nauczycieli</t>
  </si>
  <si>
    <t>Ochrona zdrowia</t>
  </si>
  <si>
    <t>85111</t>
  </si>
  <si>
    <t>Szpitale ogólne</t>
  </si>
  <si>
    <t>85154</t>
  </si>
  <si>
    <t>Przeciwdziałanie alkoholizmowi</t>
  </si>
  <si>
    <t>85212</t>
  </si>
  <si>
    <t>emerytalne i rentowe z ubezpieczenia społecznego</t>
  </si>
  <si>
    <t>Gospodarka gruntami i nieruchomościami</t>
  </si>
  <si>
    <t>85213</t>
  </si>
  <si>
    <t>85214</t>
  </si>
  <si>
    <t>Dodatki mieszkaniowe</t>
  </si>
  <si>
    <t>85215</t>
  </si>
  <si>
    <t>85219</t>
  </si>
  <si>
    <t>Ośrodki pomocy społecznej</t>
  </si>
  <si>
    <t>85216</t>
  </si>
  <si>
    <t>Zasiłki rodzinne, pielęgnacyjne i wychowawcze</t>
  </si>
  <si>
    <t>Usługi opiekuńcze i specjalistyczne usługi opiekuńcze</t>
  </si>
  <si>
    <t>Usuwanie skutków klęsk żywiołowych</t>
  </si>
  <si>
    <t>Edukacyjna opieka wychowawcza</t>
  </si>
  <si>
    <t>85401</t>
  </si>
  <si>
    <t>Świetlice szkolne</t>
  </si>
  <si>
    <t>90001</t>
  </si>
  <si>
    <t>Gospodarka ściekowa i ochrona wód</t>
  </si>
  <si>
    <t>Oczyszczanie miast i wsi</t>
  </si>
  <si>
    <t>Utrzymanie zieleni w miastach i gminach</t>
  </si>
  <si>
    <t>Schroniska dla zwierząt</t>
  </si>
  <si>
    <t>Oświetlenie ulic, placów i dróg</t>
  </si>
  <si>
    <t>90003</t>
  </si>
  <si>
    <t>90004</t>
  </si>
  <si>
    <t>Domy i ośrodki kultury, świetlice i kluby</t>
  </si>
  <si>
    <t>Pozostałe zadania w zakresie kultury</t>
  </si>
  <si>
    <t>Ochrona i konserwacja zabytków</t>
  </si>
  <si>
    <t>Kultura fizyczna i sport</t>
  </si>
  <si>
    <t>Zadania w zakresie kultury fizycznej i sportu</t>
  </si>
  <si>
    <t xml:space="preserve">                                     KLASYFIKACJI BUDŻETOWEJ NA 2005 ROK</t>
  </si>
  <si>
    <t xml:space="preserve">         PLAN WYDATKÓW BUDŻETU GMINY WEDŁUG DZIAŁÓW I ROZDZIAŁÓW</t>
  </si>
  <si>
    <t>Załącznik nr 2</t>
  </si>
  <si>
    <t xml:space="preserve">Urzędy naczelnych organów władzy państwowej, </t>
  </si>
  <si>
    <t>kontroli i ochrony prawa</t>
  </si>
  <si>
    <t xml:space="preserve">Składki na ubezpieczenia zdrowotne opłacane przez  </t>
  </si>
  <si>
    <t>społecznej oraz niektóre świadczenia rodzinne</t>
  </si>
  <si>
    <t xml:space="preserve">osoby pobierające niektóre świadczenia  z pomocy </t>
  </si>
  <si>
    <t>ogółem</t>
  </si>
  <si>
    <t>wydatki</t>
  </si>
  <si>
    <t>w tym:</t>
  </si>
  <si>
    <t>majątkowe</t>
  </si>
  <si>
    <t xml:space="preserve">                    Plan na 2005 r.</t>
  </si>
  <si>
    <t>przeciwpożarowa</t>
  </si>
  <si>
    <t>Bezpieczeństwo publiczne i ochrona</t>
  </si>
  <si>
    <t>pożyczek jednostek samorządu terytorialnego</t>
  </si>
  <si>
    <t xml:space="preserve">Obsługa papierów wartościowych, kredytów i  </t>
  </si>
  <si>
    <t>ubezpieczenia zdrowotne</t>
  </si>
  <si>
    <t xml:space="preserve">Zasiłki i pomoc w naturze oraz składki na </t>
  </si>
  <si>
    <t>Drogi publiczne powiatowe</t>
  </si>
  <si>
    <t>prawnej oraz wydatki związane z ich poborem</t>
  </si>
  <si>
    <t>Świadczenia rodzinne oraz składki na ubezpieczenia</t>
  </si>
  <si>
    <t>od innych jednostek nieposiadających osobowości</t>
  </si>
  <si>
    <t>Dowożenie uczniów do szkół</t>
  </si>
  <si>
    <t>85446</t>
  </si>
  <si>
    <t>~ wynagrodzenie osobowe pracowników                46 649</t>
  </si>
  <si>
    <t>~ składki na ubezpieczenia społeczne                        8 037</t>
  </si>
  <si>
    <t>~ składki na Fundusz Pracy                                      1 143</t>
  </si>
  <si>
    <t>~ wynagrodzenia osobowe pracowników              691 915</t>
  </si>
  <si>
    <t>~ dodatkowe wynagrodzenie roczne                        49 796</t>
  </si>
  <si>
    <t>~ składki na ubezpieczenia społeczne                     126 123</t>
  </si>
  <si>
    <t>~ składki na Fundusz Pracy                                     17 934</t>
  </si>
  <si>
    <t>~ składki na PFRON                                                 7 011</t>
  </si>
  <si>
    <t>~ wynagrodzenie osobowe pracowników                     793</t>
  </si>
  <si>
    <t>~ składki na ubezpieczenia społeczne                            137</t>
  </si>
  <si>
    <t>~ składki na Fundusz Pracy                                            19</t>
  </si>
  <si>
    <t>~ wynagrodzenia osobowe pracowników           1 370 071</t>
  </si>
  <si>
    <t>~ dodatkowe wynagrodzenie roczne                      112 291</t>
  </si>
  <si>
    <t>~ składki na ubezpieczenia społeczne                     263 881</t>
  </si>
  <si>
    <t>~ składki na Fundusz Pracy                                     35 937</t>
  </si>
  <si>
    <t>~ wynagrodzenia osobowe pracowników              298 820</t>
  </si>
  <si>
    <t>~ dodatkowe wynagrodzenie roczne                        24 945</t>
  </si>
  <si>
    <t>~ składki na ubezpieczenia społeczne                       58 245</t>
  </si>
  <si>
    <t>~ składki na Fundusz Pracy                                      7 932</t>
  </si>
  <si>
    <t>~ wynagrodzenia osobowe pracowników              520 920</t>
  </si>
  <si>
    <t>~ dodatkowe wynagrodzenie roczne                        41 382</t>
  </si>
  <si>
    <t>~ składki na ubezpieczenia społeczne                     100 778</t>
  </si>
  <si>
    <t>~ składki na Fundusz Pracy                                     13 725</t>
  </si>
  <si>
    <t>~ wynagrodzenia osobowe pracowników                27 936</t>
  </si>
  <si>
    <t>~ dodatkowe wynagrodzenie roczne                          2 085</t>
  </si>
  <si>
    <t>~ składki na ubezpieczenia społeczne                         5 173</t>
  </si>
  <si>
    <t>~ składki na Fundusz Pracy                                          736</t>
  </si>
  <si>
    <t>~ wynagrodzenia osobowe pracowników                  9 268</t>
  </si>
  <si>
    <t>~ dodatkowe wynagrodzenie roczne                             560</t>
  </si>
  <si>
    <t>~ składki na ubezpieczenia społeczne                         1 742</t>
  </si>
  <si>
    <t>~ składki na Fundusz Pracy                                          241</t>
  </si>
  <si>
    <t>~ wynagrodzenia osobowe pracowników              144 703</t>
  </si>
  <si>
    <t>~ dodatkowe wynagrodzenie roczne                       11 318</t>
  </si>
  <si>
    <t>~ składki na ubezpieczenia społeczne                      26 976</t>
  </si>
  <si>
    <t>~ składki na Fundusz Pracy                                      3 728</t>
  </si>
  <si>
    <t>~ wynagrodzenia osobowe pracowników                95 740</t>
  </si>
  <si>
    <t>~ dodatkowe wynagrodzenie roczne                          7 760</t>
  </si>
  <si>
    <t>~ składki na ubezpieczenia społeczne                       17 610</t>
  </si>
  <si>
    <t>~ składki na Fundusz Pracy                                       2 433</t>
  </si>
  <si>
    <t>~ wynagrodzenia osobowe pracowników                12 000</t>
  </si>
  <si>
    <t>~ dodatkowe wynagrodzenie roczne                          1 275</t>
  </si>
  <si>
    <t>~ składki na ubezpieczenia społeczne                         2 388</t>
  </si>
  <si>
    <t>~ składki na Fundusz Pracy                                          325</t>
  </si>
  <si>
    <t>do uchwały nr XXIV/155/04</t>
  </si>
  <si>
    <t xml:space="preserve">z 30 grudnia 2004 roku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</si>
</sst>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2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49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/>
    </xf>
    <xf numFmtId="0" fontId="2" fillId="2" borderId="0" xfId="0" applyFont="1" applyFill="1" applyBorder="1" applyAlignment="1">
      <alignment/>
    </xf>
    <xf numFmtId="0" fontId="0" fillId="0" borderId="3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5" xfId="0" applyFill="1" applyBorder="1" applyAlignment="1">
      <alignment/>
    </xf>
    <xf numFmtId="49" fontId="0" fillId="0" borderId="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2" borderId="9" xfId="0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3" borderId="9" xfId="0" applyFont="1" applyFill="1" applyBorder="1" applyAlignment="1">
      <alignment/>
    </xf>
    <xf numFmtId="3" fontId="0" fillId="3" borderId="8" xfId="0" applyNumberFormat="1" applyFont="1" applyFill="1" applyBorder="1" applyAlignment="1">
      <alignment/>
    </xf>
    <xf numFmtId="3" fontId="0" fillId="3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3" fontId="0" fillId="3" borderId="10" xfId="0" applyNumberFormat="1" applyFont="1" applyFill="1" applyBorder="1" applyAlignment="1">
      <alignment/>
    </xf>
    <xf numFmtId="3" fontId="0" fillId="3" borderId="6" xfId="0" applyNumberFormat="1" applyFont="1" applyFill="1" applyBorder="1" applyAlignment="1">
      <alignment/>
    </xf>
    <xf numFmtId="49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49" fontId="0" fillId="3" borderId="8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5" xfId="0" applyNumberFormat="1" applyBorder="1" applyAlignment="1">
      <alignment/>
    </xf>
    <xf numFmtId="0" fontId="0" fillId="0" borderId="15" xfId="0" applyFill="1" applyBorder="1" applyAlignment="1">
      <alignment/>
    </xf>
    <xf numFmtId="3" fontId="0" fillId="0" borderId="13" xfId="0" applyNumberFormat="1" applyBorder="1" applyAlignment="1">
      <alignment/>
    </xf>
    <xf numFmtId="0" fontId="0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9" fontId="0" fillId="3" borderId="11" xfId="0" applyNumberFormat="1" applyFont="1" applyFill="1" applyBorder="1" applyAlignment="1">
      <alignment horizontal="center"/>
    </xf>
    <xf numFmtId="49" fontId="0" fillId="3" borderId="12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3" fontId="0" fillId="3" borderId="5" xfId="0" applyNumberFormat="1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2" borderId="7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49" fontId="2" fillId="2" borderId="12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3" fontId="2" fillId="2" borderId="12" xfId="0" applyNumberFormat="1" applyFont="1" applyFill="1" applyBorder="1" applyAlignment="1">
      <alignment/>
    </xf>
    <xf numFmtId="0" fontId="0" fillId="3" borderId="3" xfId="0" applyFont="1" applyFill="1" applyBorder="1" applyAlignment="1">
      <alignment horizontal="center"/>
    </xf>
    <xf numFmtId="49" fontId="0" fillId="3" borderId="4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3" fontId="0" fillId="3" borderId="7" xfId="0" applyNumberFormat="1" applyFont="1" applyFill="1" applyBorder="1" applyAlignment="1">
      <alignment/>
    </xf>
    <xf numFmtId="3" fontId="0" fillId="3" borderId="4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49" fontId="0" fillId="3" borderId="3" xfId="0" applyNumberFormat="1" applyFont="1" applyFill="1" applyBorder="1" applyAlignment="1">
      <alignment horizontal="center"/>
    </xf>
    <xf numFmtId="49" fontId="0" fillId="3" borderId="7" xfId="0" applyNumberFormat="1" applyFont="1" applyFill="1" applyBorder="1" applyAlignment="1">
      <alignment horizontal="center"/>
    </xf>
    <xf numFmtId="49" fontId="0" fillId="3" borderId="10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/>
    </xf>
    <xf numFmtId="49" fontId="0" fillId="3" borderId="2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/>
    </xf>
    <xf numFmtId="3" fontId="5" fillId="3" borderId="6" xfId="0" applyNumberFormat="1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3" fontId="0" fillId="3" borderId="4" xfId="0" applyNumberFormat="1" applyFont="1" applyFill="1" applyBorder="1" applyAlignment="1">
      <alignment/>
    </xf>
    <xf numFmtId="3" fontId="5" fillId="3" borderId="7" xfId="0" applyNumberFormat="1" applyFont="1" applyFill="1" applyBorder="1" applyAlignment="1">
      <alignment/>
    </xf>
    <xf numFmtId="49" fontId="0" fillId="0" borderId="4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6"/>
  <sheetViews>
    <sheetView tabSelected="1" workbookViewId="0" topLeftCell="A1">
      <selection activeCell="C8" sqref="C8"/>
    </sheetView>
  </sheetViews>
  <sheetFormatPr defaultColWidth="9.00390625" defaultRowHeight="15.75"/>
  <cols>
    <col min="1" max="1" width="4.625" style="0" customWidth="1"/>
    <col min="2" max="2" width="6.625" style="0" customWidth="1"/>
    <col min="3" max="3" width="45.625" style="0" customWidth="1"/>
    <col min="4" max="5" width="10.625" style="0" customWidth="1"/>
  </cols>
  <sheetData>
    <row r="2" ht="15.75">
      <c r="D2" s="84" t="s">
        <v>110</v>
      </c>
    </row>
    <row r="4" ht="15.75">
      <c r="D4" s="85" t="s">
        <v>176</v>
      </c>
    </row>
    <row r="5" ht="15.75">
      <c r="D5" s="85" t="s">
        <v>17</v>
      </c>
    </row>
    <row r="6" ht="15.75">
      <c r="D6" s="85" t="s">
        <v>177</v>
      </c>
    </row>
    <row r="7" ht="15.75">
      <c r="D7" s="85"/>
    </row>
    <row r="8" ht="15.75">
      <c r="D8" s="85"/>
    </row>
    <row r="10" ht="15.75">
      <c r="B10" s="86" t="s">
        <v>109</v>
      </c>
    </row>
    <row r="11" ht="15.75">
      <c r="B11" s="86" t="s">
        <v>108</v>
      </c>
    </row>
    <row r="15" spans="5:6" ht="15.75">
      <c r="E15" t="s">
        <v>18</v>
      </c>
      <c r="F15" s="123"/>
    </row>
    <row r="16" spans="1:6" ht="13.5" customHeight="1">
      <c r="A16" s="94"/>
      <c r="B16" s="95"/>
      <c r="C16" s="96"/>
      <c r="D16" s="97" t="s">
        <v>19</v>
      </c>
      <c r="E16" s="124" t="s">
        <v>120</v>
      </c>
      <c r="F16" s="125"/>
    </row>
    <row r="17" spans="1:6" ht="13.5" customHeight="1">
      <c r="A17" s="88" t="s">
        <v>0</v>
      </c>
      <c r="B17" s="92" t="s">
        <v>23</v>
      </c>
      <c r="C17" s="87" t="s">
        <v>1</v>
      </c>
      <c r="D17" s="92" t="s">
        <v>20</v>
      </c>
      <c r="E17" s="97" t="s">
        <v>116</v>
      </c>
      <c r="F17" s="126" t="s">
        <v>118</v>
      </c>
    </row>
    <row r="18" spans="1:6" ht="13.5" customHeight="1">
      <c r="A18" s="89"/>
      <c r="B18" s="93"/>
      <c r="C18" s="90"/>
      <c r="D18" s="93" t="s">
        <v>21</v>
      </c>
      <c r="E18" s="91" t="s">
        <v>117</v>
      </c>
      <c r="F18" s="127" t="s">
        <v>119</v>
      </c>
    </row>
    <row r="19" spans="1:6" ht="15.75">
      <c r="A19" s="98" t="s">
        <v>2</v>
      </c>
      <c r="B19" s="70"/>
      <c r="C19" s="51" t="s">
        <v>3</v>
      </c>
      <c r="D19" s="37">
        <f>SUM(D20:D23)</f>
        <v>448075</v>
      </c>
      <c r="E19" s="37">
        <f>SUM(E20:E23)</f>
        <v>536580</v>
      </c>
      <c r="F19" s="37">
        <f>SUM(F20:F23)</f>
        <v>524580</v>
      </c>
    </row>
    <row r="20" spans="1:6" ht="15.75" customHeight="1">
      <c r="A20" s="45"/>
      <c r="B20" s="69" t="s">
        <v>40</v>
      </c>
      <c r="C20" s="5" t="s">
        <v>41</v>
      </c>
      <c r="D20" s="9">
        <v>4095</v>
      </c>
      <c r="E20" s="9">
        <v>0</v>
      </c>
      <c r="F20" s="9"/>
    </row>
    <row r="21" spans="1:6" ht="15.75" customHeight="1">
      <c r="A21" s="46"/>
      <c r="B21" s="69" t="s">
        <v>24</v>
      </c>
      <c r="C21" s="5" t="s">
        <v>25</v>
      </c>
      <c r="D21" s="9">
        <v>398980</v>
      </c>
      <c r="E21" s="9">
        <v>524580</v>
      </c>
      <c r="F21" s="9">
        <v>524580</v>
      </c>
    </row>
    <row r="22" spans="1:6" ht="15.75" customHeight="1">
      <c r="A22" s="46"/>
      <c r="B22" s="69" t="s">
        <v>42</v>
      </c>
      <c r="C22" s="5" t="s">
        <v>43</v>
      </c>
      <c r="D22" s="9">
        <v>35000</v>
      </c>
      <c r="E22" s="9">
        <v>0</v>
      </c>
      <c r="F22" s="9"/>
    </row>
    <row r="23" spans="1:6" ht="15.75">
      <c r="A23" s="47"/>
      <c r="B23" s="69" t="s">
        <v>26</v>
      </c>
      <c r="C23" s="5" t="s">
        <v>27</v>
      </c>
      <c r="D23" s="9">
        <v>10000</v>
      </c>
      <c r="E23" s="9">
        <v>12000</v>
      </c>
      <c r="F23" s="9"/>
    </row>
    <row r="24" spans="1:6" ht="15.75">
      <c r="A24" s="33" t="s">
        <v>13</v>
      </c>
      <c r="B24" s="7"/>
      <c r="C24" s="4" t="s">
        <v>14</v>
      </c>
      <c r="D24" s="8">
        <f>SUM(D25:D28)</f>
        <v>678830</v>
      </c>
      <c r="E24" s="8">
        <f>SUM(E26:E28)</f>
        <v>110887</v>
      </c>
      <c r="F24" s="8">
        <f>SUM(F26:F28)</f>
        <v>70000</v>
      </c>
    </row>
    <row r="25" spans="1:6" ht="15.75">
      <c r="A25" s="100"/>
      <c r="B25" s="99" t="s">
        <v>39</v>
      </c>
      <c r="C25" s="53" t="s">
        <v>127</v>
      </c>
      <c r="D25" s="114">
        <v>5000</v>
      </c>
      <c r="E25" s="64">
        <v>0</v>
      </c>
      <c r="F25" s="9"/>
    </row>
    <row r="26" spans="1:6" ht="15.75">
      <c r="A26" s="46"/>
      <c r="B26" s="101">
        <v>60016</v>
      </c>
      <c r="C26" s="5" t="s">
        <v>28</v>
      </c>
      <c r="D26" s="102">
        <v>315169</v>
      </c>
      <c r="E26" s="153">
        <v>20887</v>
      </c>
      <c r="F26" s="9"/>
    </row>
    <row r="27" spans="1:6" ht="15.75">
      <c r="A27" s="46"/>
      <c r="B27" s="101">
        <v>60017</v>
      </c>
      <c r="C27" s="5" t="s">
        <v>29</v>
      </c>
      <c r="D27" s="102">
        <v>347161</v>
      </c>
      <c r="E27" s="153">
        <v>90000</v>
      </c>
      <c r="F27" s="9">
        <v>70000</v>
      </c>
    </row>
    <row r="28" spans="1:6" ht="15.75">
      <c r="A28" s="47"/>
      <c r="B28" s="67">
        <v>60095</v>
      </c>
      <c r="C28" s="18" t="s">
        <v>38</v>
      </c>
      <c r="D28" s="14">
        <v>11500</v>
      </c>
      <c r="E28" s="21">
        <v>0</v>
      </c>
      <c r="F28" s="9"/>
    </row>
    <row r="29" spans="1:6" ht="15.75">
      <c r="A29" s="76">
        <v>700</v>
      </c>
      <c r="B29" s="4"/>
      <c r="C29" s="4" t="s">
        <v>4</v>
      </c>
      <c r="D29" s="8">
        <f>SUM(D30)</f>
        <v>95000</v>
      </c>
      <c r="E29" s="8">
        <f>SUM(E30:E30)</f>
        <v>45000</v>
      </c>
      <c r="F29" s="8">
        <f>SUM(F30:F30)</f>
        <v>0</v>
      </c>
    </row>
    <row r="30" spans="1:6" ht="15.75">
      <c r="A30" s="38"/>
      <c r="B30" s="66" t="s">
        <v>30</v>
      </c>
      <c r="C30" s="20" t="s">
        <v>81</v>
      </c>
      <c r="D30" s="11">
        <v>95000</v>
      </c>
      <c r="E30" s="19">
        <v>45000</v>
      </c>
      <c r="F30" s="9"/>
    </row>
    <row r="31" spans="1:6" ht="15.75">
      <c r="A31" s="76">
        <v>750</v>
      </c>
      <c r="B31" s="2"/>
      <c r="C31" s="4" t="s">
        <v>5</v>
      </c>
      <c r="D31" s="8">
        <f>SUM(D32:D45)</f>
        <v>1901924</v>
      </c>
      <c r="E31" s="8">
        <f>SUM(E32:E45)</f>
        <v>1403493</v>
      </c>
      <c r="F31" s="8">
        <f>SUM(F32:F45)</f>
        <v>0</v>
      </c>
    </row>
    <row r="32" spans="1:6" ht="15.75">
      <c r="A32" s="74"/>
      <c r="B32" s="72" t="s">
        <v>31</v>
      </c>
      <c r="C32" s="30" t="s">
        <v>32</v>
      </c>
      <c r="D32" s="32">
        <v>54507</v>
      </c>
      <c r="E32" s="31">
        <v>55829</v>
      </c>
      <c r="F32" s="11"/>
    </row>
    <row r="33" spans="1:6" ht="15.75">
      <c r="A33" s="133"/>
      <c r="B33" s="140"/>
      <c r="C33" s="135" t="s">
        <v>118</v>
      </c>
      <c r="D33" s="136"/>
      <c r="E33" s="138"/>
      <c r="F33" s="21"/>
    </row>
    <row r="34" spans="1:6" ht="15.75">
      <c r="A34" s="133"/>
      <c r="B34" s="140"/>
      <c r="C34" s="135" t="s">
        <v>133</v>
      </c>
      <c r="D34" s="136"/>
      <c r="E34" s="138"/>
      <c r="F34" s="21"/>
    </row>
    <row r="35" spans="1:6" ht="15.75">
      <c r="A35" s="133"/>
      <c r="B35" s="140"/>
      <c r="C35" s="135" t="s">
        <v>134</v>
      </c>
      <c r="D35" s="136"/>
      <c r="E35" s="138"/>
      <c r="F35" s="21"/>
    </row>
    <row r="36" spans="1:6" ht="15.75">
      <c r="A36" s="133"/>
      <c r="B36" s="141"/>
      <c r="C36" s="54" t="s">
        <v>135</v>
      </c>
      <c r="D36" s="64"/>
      <c r="E36" s="114"/>
      <c r="F36" s="22"/>
    </row>
    <row r="37" spans="1:6" ht="15.75">
      <c r="A37" s="75"/>
      <c r="B37" s="134" t="s">
        <v>33</v>
      </c>
      <c r="C37" s="135" t="s">
        <v>34</v>
      </c>
      <c r="D37" s="136">
        <v>95000</v>
      </c>
      <c r="E37" s="137">
        <v>80000</v>
      </c>
      <c r="F37" s="22"/>
    </row>
    <row r="38" spans="1:6" ht="15.75">
      <c r="A38" s="75"/>
      <c r="B38" s="72" t="s">
        <v>35</v>
      </c>
      <c r="C38" s="30" t="s">
        <v>36</v>
      </c>
      <c r="D38" s="32">
        <v>1730266</v>
      </c>
      <c r="E38" s="31">
        <v>1185025</v>
      </c>
      <c r="F38" s="11"/>
    </row>
    <row r="39" spans="1:6" ht="15.75">
      <c r="A39" s="133"/>
      <c r="B39" s="140"/>
      <c r="C39" s="135" t="s">
        <v>118</v>
      </c>
      <c r="D39" s="136"/>
      <c r="E39" s="142"/>
      <c r="F39" s="21"/>
    </row>
    <row r="40" spans="1:6" ht="15.75">
      <c r="A40" s="133"/>
      <c r="B40" s="140"/>
      <c r="C40" s="135" t="s">
        <v>136</v>
      </c>
      <c r="D40" s="136"/>
      <c r="E40" s="142"/>
      <c r="F40" s="21"/>
    </row>
    <row r="41" spans="1:6" ht="15.75">
      <c r="A41" s="133"/>
      <c r="B41" s="140"/>
      <c r="C41" s="135" t="s">
        <v>137</v>
      </c>
      <c r="D41" s="136"/>
      <c r="E41" s="142"/>
      <c r="F41" s="21"/>
    </row>
    <row r="42" spans="1:6" ht="15.75">
      <c r="A42" s="133"/>
      <c r="B42" s="140"/>
      <c r="C42" s="135" t="s">
        <v>138</v>
      </c>
      <c r="D42" s="136"/>
      <c r="E42" s="142"/>
      <c r="F42" s="21"/>
    </row>
    <row r="43" spans="1:6" ht="15.75">
      <c r="A43" s="133"/>
      <c r="B43" s="140"/>
      <c r="C43" s="135" t="s">
        <v>139</v>
      </c>
      <c r="D43" s="136"/>
      <c r="E43" s="142"/>
      <c r="F43" s="21"/>
    </row>
    <row r="44" spans="1:6" ht="15.75">
      <c r="A44" s="133"/>
      <c r="B44" s="141"/>
      <c r="C44" s="54" t="s">
        <v>140</v>
      </c>
      <c r="D44" s="64"/>
      <c r="E44" s="144"/>
      <c r="F44" s="22"/>
    </row>
    <row r="45" spans="1:6" ht="15.75">
      <c r="A45" s="105"/>
      <c r="B45" s="134" t="s">
        <v>37</v>
      </c>
      <c r="C45" s="135" t="s">
        <v>38</v>
      </c>
      <c r="D45" s="136">
        <v>22151</v>
      </c>
      <c r="E45" s="137">
        <v>82639</v>
      </c>
      <c r="F45" s="22"/>
    </row>
    <row r="46" spans="1:6" ht="15.75">
      <c r="A46" s="48">
        <v>751</v>
      </c>
      <c r="B46" s="33"/>
      <c r="C46" s="28" t="s">
        <v>6</v>
      </c>
      <c r="D46" s="34"/>
      <c r="E46" s="29"/>
      <c r="F46" s="128"/>
    </row>
    <row r="47" spans="1:6" ht="15.75">
      <c r="A47" s="41"/>
      <c r="B47" s="35"/>
      <c r="C47" s="36" t="s">
        <v>7</v>
      </c>
      <c r="D47" s="37">
        <f>SUM(D48:D55)</f>
        <v>17672</v>
      </c>
      <c r="E47" s="37">
        <f>SUM(E48:E55)</f>
        <v>949</v>
      </c>
      <c r="F47" s="37">
        <f>SUM(F48:F55)</f>
        <v>0</v>
      </c>
    </row>
    <row r="48" spans="1:6" ht="15.75">
      <c r="A48" s="42"/>
      <c r="B48" s="10" t="s">
        <v>44</v>
      </c>
      <c r="C48" s="24" t="s">
        <v>111</v>
      </c>
      <c r="D48" s="11"/>
      <c r="E48" s="19"/>
      <c r="F48" s="21"/>
    </row>
    <row r="49" spans="1:6" ht="15.75">
      <c r="A49" s="43"/>
      <c r="B49" s="26"/>
      <c r="C49" s="23" t="s">
        <v>112</v>
      </c>
      <c r="D49" s="21">
        <v>959</v>
      </c>
      <c r="E49" s="15">
        <v>949</v>
      </c>
      <c r="F49" s="21"/>
    </row>
    <row r="50" spans="1:6" ht="15.75">
      <c r="A50" s="43"/>
      <c r="B50" s="140"/>
      <c r="C50" s="135" t="s">
        <v>118</v>
      </c>
      <c r="D50" s="136"/>
      <c r="E50" s="138"/>
      <c r="F50" s="21"/>
    </row>
    <row r="51" spans="1:6" ht="15.75">
      <c r="A51" s="43"/>
      <c r="B51" s="140"/>
      <c r="C51" s="135" t="s">
        <v>141</v>
      </c>
      <c r="D51" s="136"/>
      <c r="E51" s="138"/>
      <c r="F51" s="21"/>
    </row>
    <row r="52" spans="1:6" ht="15.75">
      <c r="A52" s="43"/>
      <c r="B52" s="140"/>
      <c r="C52" s="135" t="s">
        <v>142</v>
      </c>
      <c r="D52" s="136"/>
      <c r="E52" s="138"/>
      <c r="F52" s="21"/>
    </row>
    <row r="53" spans="1:6" ht="15.75">
      <c r="A53" s="43"/>
      <c r="B53" s="141"/>
      <c r="C53" s="54" t="s">
        <v>143</v>
      </c>
      <c r="D53" s="64"/>
      <c r="E53" s="114"/>
      <c r="F53" s="22"/>
    </row>
    <row r="54" spans="1:6" ht="15.75">
      <c r="A54" s="43"/>
      <c r="B54" s="27" t="s">
        <v>45</v>
      </c>
      <c r="C54" s="25" t="s">
        <v>46</v>
      </c>
      <c r="D54" s="22">
        <v>7422</v>
      </c>
      <c r="E54" s="17">
        <v>0</v>
      </c>
      <c r="F54" s="22"/>
    </row>
    <row r="55" spans="1:6" ht="15.75">
      <c r="A55" s="44"/>
      <c r="B55" s="27" t="s">
        <v>47</v>
      </c>
      <c r="C55" s="25" t="s">
        <v>48</v>
      </c>
      <c r="D55" s="22">
        <v>9291</v>
      </c>
      <c r="E55" s="17">
        <v>0</v>
      </c>
      <c r="F55" s="9"/>
    </row>
    <row r="56" spans="1:6" ht="15.75">
      <c r="A56" s="3">
        <v>752</v>
      </c>
      <c r="B56" s="2"/>
      <c r="C56" s="4" t="s">
        <v>8</v>
      </c>
      <c r="D56" s="8">
        <f>SUM(D57:D57)</f>
        <v>500</v>
      </c>
      <c r="E56" s="8">
        <f>SUM(E57:E57)</f>
        <v>500</v>
      </c>
      <c r="F56" s="8">
        <f>SUM(F57:F57)</f>
        <v>0</v>
      </c>
    </row>
    <row r="57" spans="1:6" ht="15.75">
      <c r="A57" s="42"/>
      <c r="B57" s="10" t="s">
        <v>49</v>
      </c>
      <c r="C57" s="24" t="s">
        <v>50</v>
      </c>
      <c r="D57" s="11">
        <v>500</v>
      </c>
      <c r="E57" s="19">
        <v>500</v>
      </c>
      <c r="F57" s="129"/>
    </row>
    <row r="58" spans="1:6" ht="15.75">
      <c r="A58" s="40">
        <v>754</v>
      </c>
      <c r="B58" s="33"/>
      <c r="C58" s="28" t="s">
        <v>122</v>
      </c>
      <c r="D58" s="34"/>
      <c r="E58" s="34"/>
      <c r="F58" s="34"/>
    </row>
    <row r="59" spans="1:6" ht="15.75">
      <c r="A59" s="41"/>
      <c r="B59" s="130"/>
      <c r="C59" s="131" t="s">
        <v>121</v>
      </c>
      <c r="D59" s="132">
        <f>SUM(D60:D63)</f>
        <v>88060</v>
      </c>
      <c r="E59" s="132">
        <f>SUM(E60:E63)</f>
        <v>70700</v>
      </c>
      <c r="F59" s="37">
        <f>SUM(F60:F63)</f>
        <v>15000</v>
      </c>
    </row>
    <row r="60" spans="1:6" ht="15.75">
      <c r="A60" s="81"/>
      <c r="B60" s="27" t="s">
        <v>51</v>
      </c>
      <c r="C60" s="25" t="s">
        <v>52</v>
      </c>
      <c r="D60" s="22">
        <v>9160</v>
      </c>
      <c r="E60" s="17">
        <v>5000</v>
      </c>
      <c r="F60" s="22"/>
    </row>
    <row r="61" spans="1:6" ht="15.75">
      <c r="A61" s="81"/>
      <c r="B61" s="6" t="s">
        <v>53</v>
      </c>
      <c r="C61" s="103" t="s">
        <v>54</v>
      </c>
      <c r="D61" s="9">
        <v>1000</v>
      </c>
      <c r="E61" s="104">
        <v>0</v>
      </c>
      <c r="F61" s="9"/>
    </row>
    <row r="62" spans="1:6" ht="15.75">
      <c r="A62" s="81"/>
      <c r="B62" s="68" t="s">
        <v>55</v>
      </c>
      <c r="C62" s="25" t="s">
        <v>56</v>
      </c>
      <c r="D62" s="22">
        <v>77200</v>
      </c>
      <c r="E62" s="17">
        <v>50000</v>
      </c>
      <c r="F62" s="9"/>
    </row>
    <row r="63" spans="1:6" ht="15.75">
      <c r="A63" s="82"/>
      <c r="B63" s="79">
        <v>75414</v>
      </c>
      <c r="C63" s="24" t="s">
        <v>57</v>
      </c>
      <c r="D63" s="11">
        <v>700</v>
      </c>
      <c r="E63" s="19">
        <v>15700</v>
      </c>
      <c r="F63" s="9">
        <v>15000</v>
      </c>
    </row>
    <row r="64" spans="1:6" ht="15.75">
      <c r="A64" s="48">
        <v>756</v>
      </c>
      <c r="B64" s="49"/>
      <c r="C64" s="28" t="s">
        <v>9</v>
      </c>
      <c r="D64" s="34"/>
      <c r="E64" s="29"/>
      <c r="F64" s="128"/>
    </row>
    <row r="65" spans="1:6" ht="15.75">
      <c r="A65" s="48"/>
      <c r="B65" s="50"/>
      <c r="C65" s="12" t="s">
        <v>130</v>
      </c>
      <c r="D65" s="62"/>
      <c r="E65" s="63"/>
      <c r="F65" s="128"/>
    </row>
    <row r="66" spans="1:6" ht="15.75">
      <c r="A66" s="41"/>
      <c r="B66" s="50"/>
      <c r="C66" s="12" t="s">
        <v>128</v>
      </c>
      <c r="D66" s="62">
        <f>SUM(D67:D68)</f>
        <v>50000</v>
      </c>
      <c r="E66" s="62">
        <f>SUM(E67:E68)</f>
        <v>40000</v>
      </c>
      <c r="F66" s="37">
        <f>SUM(F67:F68)</f>
        <v>0</v>
      </c>
    </row>
    <row r="67" spans="1:6" ht="15.75">
      <c r="A67" s="106"/>
      <c r="B67" s="108" t="s">
        <v>58</v>
      </c>
      <c r="C67" s="55" t="s">
        <v>59</v>
      </c>
      <c r="D67" s="31"/>
      <c r="E67" s="31"/>
      <c r="F67" s="21"/>
    </row>
    <row r="68" spans="1:6" ht="15.75">
      <c r="A68" s="107"/>
      <c r="B68" s="109"/>
      <c r="C68" s="53" t="s">
        <v>60</v>
      </c>
      <c r="D68" s="65">
        <v>50000</v>
      </c>
      <c r="E68" s="65">
        <v>40000</v>
      </c>
      <c r="F68" s="22"/>
    </row>
    <row r="69" spans="1:6" ht="15.75">
      <c r="A69" s="73">
        <v>757</v>
      </c>
      <c r="B69" s="50"/>
      <c r="C69" s="50" t="s">
        <v>61</v>
      </c>
      <c r="D69" s="62">
        <f>SUM(D70:D71)</f>
        <v>37000</v>
      </c>
      <c r="E69" s="62">
        <f>SUM(E70:E71)</f>
        <v>400000</v>
      </c>
      <c r="F69" s="8">
        <f>SUM(F70:F71)</f>
        <v>0</v>
      </c>
    </row>
    <row r="70" spans="1:6" ht="15.75">
      <c r="A70" s="110"/>
      <c r="B70" s="10" t="s">
        <v>62</v>
      </c>
      <c r="C70" s="30" t="s">
        <v>124</v>
      </c>
      <c r="D70" s="11"/>
      <c r="E70" s="19"/>
      <c r="F70" s="21"/>
    </row>
    <row r="71" spans="1:6" ht="15.75">
      <c r="A71" s="111"/>
      <c r="B71" s="27"/>
      <c r="C71" s="54" t="s">
        <v>123</v>
      </c>
      <c r="D71" s="22">
        <v>37000</v>
      </c>
      <c r="E71" s="17">
        <v>400000</v>
      </c>
      <c r="F71" s="22"/>
    </row>
    <row r="72" spans="1:6" ht="15.75">
      <c r="A72" s="70">
        <v>758</v>
      </c>
      <c r="B72" s="51"/>
      <c r="C72" s="51" t="s">
        <v>10</v>
      </c>
      <c r="D72" s="37">
        <f>SUM(D73)</f>
        <v>30555</v>
      </c>
      <c r="E72" s="37">
        <f>SUM(E73)</f>
        <v>50000</v>
      </c>
      <c r="F72" s="37">
        <f>SUM(F73)</f>
        <v>0</v>
      </c>
    </row>
    <row r="73" spans="1:6" ht="15.75">
      <c r="A73" s="56"/>
      <c r="B73" s="6" t="s">
        <v>63</v>
      </c>
      <c r="C73" s="52" t="s">
        <v>64</v>
      </c>
      <c r="D73" s="9">
        <v>30555</v>
      </c>
      <c r="E73" s="9">
        <v>50000</v>
      </c>
      <c r="F73" s="9"/>
    </row>
    <row r="74" spans="1:6" ht="15.75">
      <c r="A74" s="3">
        <v>801</v>
      </c>
      <c r="B74" s="4"/>
      <c r="C74" s="4" t="s">
        <v>11</v>
      </c>
      <c r="D74" s="8">
        <f>SUM(D75:D100)</f>
        <v>8950935</v>
      </c>
      <c r="E74" s="8">
        <f>SUM(E75:E100)</f>
        <v>7750000</v>
      </c>
      <c r="F74" s="8">
        <f>SUM(F75:F100)</f>
        <v>4500000</v>
      </c>
    </row>
    <row r="75" spans="1:6" ht="15.75">
      <c r="A75" s="57"/>
      <c r="B75" s="66" t="s">
        <v>65</v>
      </c>
      <c r="C75" s="55" t="s">
        <v>66</v>
      </c>
      <c r="D75" s="11">
        <v>2308314</v>
      </c>
      <c r="E75" s="11">
        <v>1900000</v>
      </c>
      <c r="F75" s="11"/>
    </row>
    <row r="76" spans="1:6" ht="15.75">
      <c r="A76" s="77"/>
      <c r="B76" s="140"/>
      <c r="C76" s="135" t="s">
        <v>118</v>
      </c>
      <c r="D76" s="136"/>
      <c r="E76" s="142"/>
      <c r="F76" s="21"/>
    </row>
    <row r="77" spans="1:6" ht="15.75">
      <c r="A77" s="77"/>
      <c r="B77" s="140"/>
      <c r="C77" s="135" t="s">
        <v>144</v>
      </c>
      <c r="D77" s="136"/>
      <c r="E77" s="142"/>
      <c r="F77" s="21"/>
    </row>
    <row r="78" spans="1:6" ht="15.75">
      <c r="A78" s="77"/>
      <c r="B78" s="140"/>
      <c r="C78" s="135" t="s">
        <v>145</v>
      </c>
      <c r="D78" s="136"/>
      <c r="E78" s="142"/>
      <c r="F78" s="21"/>
    </row>
    <row r="79" spans="1:6" ht="15.75">
      <c r="A79" s="77"/>
      <c r="B79" s="140"/>
      <c r="C79" s="135" t="s">
        <v>146</v>
      </c>
      <c r="D79" s="136"/>
      <c r="E79" s="142"/>
      <c r="F79" s="21"/>
    </row>
    <row r="80" spans="1:6" ht="15.75">
      <c r="A80" s="77"/>
      <c r="B80" s="141"/>
      <c r="C80" s="54" t="s">
        <v>147</v>
      </c>
      <c r="D80" s="64"/>
      <c r="E80" s="144"/>
      <c r="F80" s="22"/>
    </row>
    <row r="81" spans="1:6" ht="15.75">
      <c r="A81" s="58"/>
      <c r="B81" s="26" t="s">
        <v>67</v>
      </c>
      <c r="C81" s="146" t="s">
        <v>68</v>
      </c>
      <c r="D81" s="21">
        <v>507945</v>
      </c>
      <c r="E81" s="21">
        <v>460000</v>
      </c>
      <c r="F81" s="21"/>
    </row>
    <row r="82" spans="1:6" ht="15.75">
      <c r="A82" s="77"/>
      <c r="B82" s="140"/>
      <c r="C82" s="135" t="s">
        <v>118</v>
      </c>
      <c r="D82" s="136"/>
      <c r="E82" s="142"/>
      <c r="F82" s="21"/>
    </row>
    <row r="83" spans="1:6" ht="15.75">
      <c r="A83" s="77"/>
      <c r="B83" s="140"/>
      <c r="C83" s="135" t="s">
        <v>148</v>
      </c>
      <c r="D83" s="136"/>
      <c r="E83" s="142"/>
      <c r="F83" s="21"/>
    </row>
    <row r="84" spans="1:6" ht="15.75">
      <c r="A84" s="77"/>
      <c r="B84" s="140"/>
      <c r="C84" s="135" t="s">
        <v>149</v>
      </c>
      <c r="D84" s="136"/>
      <c r="E84" s="142"/>
      <c r="F84" s="21"/>
    </row>
    <row r="85" spans="1:6" ht="15.75">
      <c r="A85" s="77"/>
      <c r="B85" s="140"/>
      <c r="C85" s="135" t="s">
        <v>150</v>
      </c>
      <c r="D85" s="136"/>
      <c r="E85" s="142"/>
      <c r="F85" s="21"/>
    </row>
    <row r="86" spans="1:6" ht="15.75">
      <c r="A86" s="77"/>
      <c r="B86" s="141"/>
      <c r="C86" s="54" t="s">
        <v>151</v>
      </c>
      <c r="D86" s="64"/>
      <c r="E86" s="145"/>
      <c r="F86" s="21"/>
    </row>
    <row r="87" spans="1:6" ht="15.75">
      <c r="A87" s="77"/>
      <c r="B87" s="143" t="s">
        <v>69</v>
      </c>
      <c r="C87" s="147" t="s">
        <v>70</v>
      </c>
      <c r="D87" s="136">
        <v>5998537</v>
      </c>
      <c r="E87" s="148">
        <v>5250000</v>
      </c>
      <c r="F87" s="11">
        <v>4500000</v>
      </c>
    </row>
    <row r="88" spans="1:6" ht="15.75">
      <c r="A88" s="77"/>
      <c r="B88" s="139"/>
      <c r="C88" s="146" t="s">
        <v>118</v>
      </c>
      <c r="D88" s="138"/>
      <c r="E88" s="149"/>
      <c r="F88" s="21"/>
    </row>
    <row r="89" spans="1:6" ht="15.75">
      <c r="A89" s="77"/>
      <c r="B89" s="140"/>
      <c r="C89" s="135" t="s">
        <v>152</v>
      </c>
      <c r="D89" s="136"/>
      <c r="E89" s="142"/>
      <c r="F89" s="21"/>
    </row>
    <row r="90" spans="1:6" ht="15.75">
      <c r="A90" s="77"/>
      <c r="B90" s="140"/>
      <c r="C90" s="135" t="s">
        <v>153</v>
      </c>
      <c r="D90" s="136"/>
      <c r="E90" s="142"/>
      <c r="F90" s="21"/>
    </row>
    <row r="91" spans="1:6" ht="15.75">
      <c r="A91" s="77"/>
      <c r="B91" s="140"/>
      <c r="C91" s="135" t="s">
        <v>154</v>
      </c>
      <c r="D91" s="136"/>
      <c r="E91" s="142"/>
      <c r="F91" s="21"/>
    </row>
    <row r="92" spans="1:6" ht="15.75">
      <c r="A92" s="77"/>
      <c r="B92" s="141"/>
      <c r="C92" s="54" t="s">
        <v>155</v>
      </c>
      <c r="D92" s="64"/>
      <c r="E92" s="145"/>
      <c r="F92" s="22"/>
    </row>
    <row r="93" spans="1:6" ht="15.75">
      <c r="A93" s="58"/>
      <c r="B93" s="150" t="s">
        <v>71</v>
      </c>
      <c r="C93" s="146" t="s">
        <v>131</v>
      </c>
      <c r="D93" s="21">
        <v>118257</v>
      </c>
      <c r="E93" s="21">
        <v>122433</v>
      </c>
      <c r="F93" s="11"/>
    </row>
    <row r="94" spans="1:6" ht="15.75">
      <c r="A94" s="77"/>
      <c r="B94" s="139"/>
      <c r="C94" s="146" t="s">
        <v>118</v>
      </c>
      <c r="D94" s="138"/>
      <c r="E94" s="149"/>
      <c r="F94" s="15"/>
    </row>
    <row r="95" spans="1:6" ht="15.75">
      <c r="A95" s="58"/>
      <c r="B95" s="140"/>
      <c r="C95" s="135" t="s">
        <v>156</v>
      </c>
      <c r="D95" s="136"/>
      <c r="E95" s="142"/>
      <c r="F95" s="21"/>
    </row>
    <row r="96" spans="1:6" ht="15.75">
      <c r="A96" s="58"/>
      <c r="B96" s="140"/>
      <c r="C96" s="135" t="s">
        <v>157</v>
      </c>
      <c r="D96" s="136"/>
      <c r="E96" s="142"/>
      <c r="F96" s="21"/>
    </row>
    <row r="97" spans="1:6" ht="15.75">
      <c r="A97" s="58"/>
      <c r="B97" s="140"/>
      <c r="C97" s="135" t="s">
        <v>158</v>
      </c>
      <c r="D97" s="136"/>
      <c r="E97" s="142"/>
      <c r="F97" s="21"/>
    </row>
    <row r="98" spans="1:6" ht="15.75">
      <c r="A98" s="58"/>
      <c r="B98" s="141"/>
      <c r="C98" s="54" t="s">
        <v>159</v>
      </c>
      <c r="D98" s="64"/>
      <c r="E98" s="145"/>
      <c r="F98" s="21"/>
    </row>
    <row r="99" spans="1:6" ht="15.75">
      <c r="A99" s="58"/>
      <c r="B99" s="112" t="s">
        <v>72</v>
      </c>
      <c r="C99" s="113" t="s">
        <v>73</v>
      </c>
      <c r="D99" s="9">
        <v>17042</v>
      </c>
      <c r="E99" s="104">
        <v>17567</v>
      </c>
      <c r="F99" s="9"/>
    </row>
    <row r="100" spans="1:6" ht="15.75">
      <c r="A100" s="71"/>
      <c r="B100" s="101">
        <v>80195</v>
      </c>
      <c r="C100" s="113" t="s">
        <v>38</v>
      </c>
      <c r="D100" s="9">
        <v>840</v>
      </c>
      <c r="E100" s="104">
        <v>0</v>
      </c>
      <c r="F100" s="9"/>
    </row>
    <row r="101" spans="1:6" ht="15.75">
      <c r="A101" s="76">
        <v>851</v>
      </c>
      <c r="B101" s="51"/>
      <c r="C101" s="51" t="s">
        <v>74</v>
      </c>
      <c r="D101" s="37">
        <f>SUM(D102:D103)</f>
        <v>63000</v>
      </c>
      <c r="E101" s="37">
        <f>SUM(E102:E103)</f>
        <v>50000</v>
      </c>
      <c r="F101" s="37">
        <f>SUM(F102:F103)</f>
        <v>0</v>
      </c>
    </row>
    <row r="102" spans="1:6" ht="15.75">
      <c r="A102" s="57"/>
      <c r="B102" s="69" t="s">
        <v>75</v>
      </c>
      <c r="C102" s="52" t="s">
        <v>76</v>
      </c>
      <c r="D102" s="9">
        <v>3000</v>
      </c>
      <c r="E102" s="9">
        <v>0</v>
      </c>
      <c r="F102" s="9"/>
    </row>
    <row r="103" spans="1:6" ht="15.75">
      <c r="A103" s="71"/>
      <c r="B103" s="69" t="s">
        <v>77</v>
      </c>
      <c r="C103" s="52" t="s">
        <v>78</v>
      </c>
      <c r="D103" s="9">
        <v>60000</v>
      </c>
      <c r="E103" s="9">
        <v>50000</v>
      </c>
      <c r="F103" s="9"/>
    </row>
    <row r="104" spans="1:6" ht="15.75">
      <c r="A104" s="70">
        <v>852</v>
      </c>
      <c r="B104" s="4"/>
      <c r="C104" s="4" t="s">
        <v>12</v>
      </c>
      <c r="D104" s="8">
        <f>SUM(D105:D132)</f>
        <v>1339609</v>
      </c>
      <c r="E104" s="8">
        <f>SUM(E105:E132)</f>
        <v>1506000</v>
      </c>
      <c r="F104" s="8">
        <f>SUM(F105:F132)</f>
        <v>0</v>
      </c>
    </row>
    <row r="105" spans="1:6" ht="15.75">
      <c r="A105" s="57"/>
      <c r="B105" s="10" t="s">
        <v>79</v>
      </c>
      <c r="C105" s="55" t="s">
        <v>129</v>
      </c>
      <c r="D105" s="11"/>
      <c r="E105" s="11"/>
      <c r="F105" s="11"/>
    </row>
    <row r="106" spans="1:6" ht="15.75">
      <c r="A106" s="77"/>
      <c r="B106" s="151"/>
      <c r="C106" s="146" t="s">
        <v>80</v>
      </c>
      <c r="D106" s="21">
        <v>597720</v>
      </c>
      <c r="E106" s="15">
        <v>809000</v>
      </c>
      <c r="F106" s="21"/>
    </row>
    <row r="107" spans="1:6" ht="15.75">
      <c r="A107" s="77"/>
      <c r="B107" s="139"/>
      <c r="C107" s="146" t="s">
        <v>118</v>
      </c>
      <c r="D107" s="138"/>
      <c r="E107" s="149"/>
      <c r="F107" s="21"/>
    </row>
    <row r="108" spans="1:6" ht="15.75">
      <c r="A108" s="77"/>
      <c r="B108" s="140"/>
      <c r="C108" s="135" t="s">
        <v>160</v>
      </c>
      <c r="D108" s="136"/>
      <c r="E108" s="142"/>
      <c r="F108" s="21"/>
    </row>
    <row r="109" spans="1:6" ht="15.75">
      <c r="A109" s="77"/>
      <c r="B109" s="140"/>
      <c r="C109" s="135" t="s">
        <v>161</v>
      </c>
      <c r="D109" s="136"/>
      <c r="E109" s="142"/>
      <c r="F109" s="21"/>
    </row>
    <row r="110" spans="1:6" ht="15.75">
      <c r="A110" s="77"/>
      <c r="B110" s="140"/>
      <c r="C110" s="135" t="s">
        <v>162</v>
      </c>
      <c r="D110" s="136"/>
      <c r="E110" s="142"/>
      <c r="F110" s="21"/>
    </row>
    <row r="111" spans="1:6" ht="15.75">
      <c r="A111" s="77"/>
      <c r="B111" s="141"/>
      <c r="C111" s="54" t="s">
        <v>163</v>
      </c>
      <c r="D111" s="64"/>
      <c r="E111" s="145"/>
      <c r="F111" s="22"/>
    </row>
    <row r="112" spans="1:6" ht="15.75">
      <c r="A112" s="58"/>
      <c r="B112" s="26" t="s">
        <v>82</v>
      </c>
      <c r="C112" s="23" t="s">
        <v>113</v>
      </c>
      <c r="D112" s="21"/>
      <c r="E112" s="15"/>
      <c r="F112" s="21"/>
    </row>
    <row r="113" spans="1:6" ht="15.75">
      <c r="A113" s="58"/>
      <c r="B113" s="26"/>
      <c r="C113" s="23" t="s">
        <v>115</v>
      </c>
      <c r="D113" s="21"/>
      <c r="E113" s="15"/>
      <c r="F113" s="21"/>
    </row>
    <row r="114" spans="1:6" ht="15.75">
      <c r="A114" s="58"/>
      <c r="B114" s="27"/>
      <c r="C114" s="25" t="s">
        <v>114</v>
      </c>
      <c r="D114" s="22">
        <v>12000</v>
      </c>
      <c r="E114" s="17">
        <v>12000</v>
      </c>
      <c r="F114" s="22"/>
    </row>
    <row r="115" spans="1:6" ht="15.75">
      <c r="A115" s="58"/>
      <c r="B115" s="59" t="s">
        <v>83</v>
      </c>
      <c r="C115" s="60" t="s">
        <v>126</v>
      </c>
      <c r="D115" s="11"/>
      <c r="E115" s="19"/>
      <c r="F115" s="21"/>
    </row>
    <row r="116" spans="1:6" ht="15.75">
      <c r="A116" s="58"/>
      <c r="B116" s="13"/>
      <c r="C116" s="61" t="s">
        <v>125</v>
      </c>
      <c r="D116" s="21">
        <v>307000</v>
      </c>
      <c r="E116" s="15">
        <v>288000</v>
      </c>
      <c r="F116" s="22"/>
    </row>
    <row r="117" spans="1:6" ht="15.75">
      <c r="A117" s="46"/>
      <c r="B117" s="6" t="s">
        <v>85</v>
      </c>
      <c r="C117" s="103" t="s">
        <v>84</v>
      </c>
      <c r="D117" s="9">
        <v>40000</v>
      </c>
      <c r="E117" s="104">
        <v>40000</v>
      </c>
      <c r="F117" s="9"/>
    </row>
    <row r="118" spans="1:6" ht="15.75">
      <c r="A118" s="39"/>
      <c r="B118" s="6" t="s">
        <v>88</v>
      </c>
      <c r="C118" s="103" t="s">
        <v>89</v>
      </c>
      <c r="D118" s="9">
        <v>2309</v>
      </c>
      <c r="E118" s="104">
        <v>0</v>
      </c>
      <c r="F118" s="9"/>
    </row>
    <row r="119" spans="1:6" ht="15.75">
      <c r="A119" s="39"/>
      <c r="B119" s="26" t="s">
        <v>86</v>
      </c>
      <c r="C119" s="23" t="s">
        <v>87</v>
      </c>
      <c r="D119" s="21">
        <v>219667</v>
      </c>
      <c r="E119" s="15">
        <v>219000</v>
      </c>
      <c r="F119" s="11"/>
    </row>
    <row r="120" spans="1:6" ht="15.75">
      <c r="A120" s="39"/>
      <c r="B120" s="139"/>
      <c r="C120" s="146" t="s">
        <v>118</v>
      </c>
      <c r="D120" s="138"/>
      <c r="E120" s="149"/>
      <c r="F120" s="21"/>
    </row>
    <row r="121" spans="1:6" ht="15.75">
      <c r="A121" s="39"/>
      <c r="B121" s="140"/>
      <c r="C121" s="135" t="s">
        <v>164</v>
      </c>
      <c r="D121" s="136"/>
      <c r="E121" s="142"/>
      <c r="F121" s="21"/>
    </row>
    <row r="122" spans="1:6" ht="15.75">
      <c r="A122" s="39"/>
      <c r="B122" s="140"/>
      <c r="C122" s="135" t="s">
        <v>165</v>
      </c>
      <c r="D122" s="136"/>
      <c r="E122" s="142"/>
      <c r="F122" s="21"/>
    </row>
    <row r="123" spans="1:6" ht="15.75">
      <c r="A123" s="39"/>
      <c r="B123" s="140"/>
      <c r="C123" s="135" t="s">
        <v>166</v>
      </c>
      <c r="D123" s="136"/>
      <c r="E123" s="142"/>
      <c r="F123" s="21"/>
    </row>
    <row r="124" spans="1:6" ht="15.75">
      <c r="A124" s="39"/>
      <c r="B124" s="141"/>
      <c r="C124" s="54" t="s">
        <v>167</v>
      </c>
      <c r="D124" s="64"/>
      <c r="E124" s="145"/>
      <c r="F124" s="22"/>
    </row>
    <row r="125" spans="1:6" ht="15.75">
      <c r="A125" s="81"/>
      <c r="B125" s="46">
        <v>85228</v>
      </c>
      <c r="C125" s="23" t="s">
        <v>90</v>
      </c>
      <c r="D125" s="21">
        <v>138000</v>
      </c>
      <c r="E125" s="15">
        <v>138000</v>
      </c>
      <c r="F125" s="21"/>
    </row>
    <row r="126" spans="1:6" ht="15.75">
      <c r="A126" s="43"/>
      <c r="B126" s="139"/>
      <c r="C126" s="146" t="s">
        <v>118</v>
      </c>
      <c r="D126" s="138"/>
      <c r="E126" s="149"/>
      <c r="F126" s="21"/>
    </row>
    <row r="127" spans="1:6" ht="15.75">
      <c r="A127" s="43"/>
      <c r="B127" s="140"/>
      <c r="C127" s="135" t="s">
        <v>168</v>
      </c>
      <c r="D127" s="136"/>
      <c r="E127" s="142"/>
      <c r="F127" s="21"/>
    </row>
    <row r="128" spans="1:6" ht="15.75">
      <c r="A128" s="43"/>
      <c r="B128" s="140"/>
      <c r="C128" s="135" t="s">
        <v>169</v>
      </c>
      <c r="D128" s="136"/>
      <c r="E128" s="142"/>
      <c r="F128" s="21"/>
    </row>
    <row r="129" spans="1:6" ht="15.75">
      <c r="A129" s="43"/>
      <c r="B129" s="140"/>
      <c r="C129" s="135" t="s">
        <v>170</v>
      </c>
      <c r="D129" s="136"/>
      <c r="E129" s="142"/>
      <c r="F129" s="21"/>
    </row>
    <row r="130" spans="1:6" ht="15.75">
      <c r="A130" s="43"/>
      <c r="B130" s="141"/>
      <c r="C130" s="54" t="s">
        <v>171</v>
      </c>
      <c r="D130" s="64"/>
      <c r="E130" s="145"/>
      <c r="F130" s="22"/>
    </row>
    <row r="131" spans="1:6" ht="15.75">
      <c r="A131" s="81"/>
      <c r="B131" s="47">
        <v>85278</v>
      </c>
      <c r="C131" s="25" t="s">
        <v>91</v>
      </c>
      <c r="D131" s="22">
        <v>8613</v>
      </c>
      <c r="E131" s="17">
        <v>0</v>
      </c>
      <c r="F131" s="22"/>
    </row>
    <row r="132" spans="1:6" ht="15.75">
      <c r="A132" s="82"/>
      <c r="B132" s="80">
        <v>85295</v>
      </c>
      <c r="C132" s="25" t="s">
        <v>38</v>
      </c>
      <c r="D132" s="22">
        <v>14300</v>
      </c>
      <c r="E132" s="17">
        <v>0</v>
      </c>
      <c r="F132" s="9"/>
    </row>
    <row r="133" spans="1:6" ht="15.75">
      <c r="A133" s="76">
        <v>854</v>
      </c>
      <c r="B133" s="4"/>
      <c r="C133" s="4" t="s">
        <v>92</v>
      </c>
      <c r="D133" s="37">
        <f>SUM(D134:D140)</f>
        <v>30333</v>
      </c>
      <c r="E133" s="37">
        <f>SUM(E134:E140)</f>
        <v>25000</v>
      </c>
      <c r="F133" s="37">
        <f>SUM(F134)</f>
        <v>0</v>
      </c>
    </row>
    <row r="134" spans="1:6" ht="15.75">
      <c r="A134" s="57"/>
      <c r="B134" s="66" t="s">
        <v>93</v>
      </c>
      <c r="C134" s="55" t="s">
        <v>94</v>
      </c>
      <c r="D134" s="11">
        <v>30333</v>
      </c>
      <c r="E134" s="11">
        <v>24880</v>
      </c>
      <c r="F134" s="11"/>
    </row>
    <row r="135" spans="1:6" ht="15.75">
      <c r="A135" s="77"/>
      <c r="B135" s="139"/>
      <c r="C135" s="146" t="s">
        <v>118</v>
      </c>
      <c r="D135" s="138"/>
      <c r="E135" s="149"/>
      <c r="F135" s="21"/>
    </row>
    <row r="136" spans="1:6" ht="15.75">
      <c r="A136" s="77"/>
      <c r="B136" s="140"/>
      <c r="C136" s="135" t="s">
        <v>172</v>
      </c>
      <c r="D136" s="136"/>
      <c r="E136" s="142"/>
      <c r="F136" s="21"/>
    </row>
    <row r="137" spans="1:6" ht="15.75">
      <c r="A137" s="77"/>
      <c r="B137" s="140"/>
      <c r="C137" s="135" t="s">
        <v>173</v>
      </c>
      <c r="D137" s="136"/>
      <c r="E137" s="142"/>
      <c r="F137" s="21"/>
    </row>
    <row r="138" spans="1:6" ht="15.75">
      <c r="A138" s="77"/>
      <c r="B138" s="140"/>
      <c r="C138" s="135" t="s">
        <v>174</v>
      </c>
      <c r="D138" s="136"/>
      <c r="E138" s="142"/>
      <c r="F138" s="21"/>
    </row>
    <row r="139" spans="1:6" ht="15.75">
      <c r="A139" s="77"/>
      <c r="B139" s="141"/>
      <c r="C139" s="54" t="s">
        <v>175</v>
      </c>
      <c r="D139" s="64"/>
      <c r="E139" s="145"/>
      <c r="F139" s="22"/>
    </row>
    <row r="140" spans="1:6" ht="15.75">
      <c r="A140" s="58"/>
      <c r="B140" s="78" t="s">
        <v>132</v>
      </c>
      <c r="C140" s="152" t="s">
        <v>73</v>
      </c>
      <c r="D140" s="22">
        <v>0</v>
      </c>
      <c r="E140" s="17">
        <v>120</v>
      </c>
      <c r="F140" s="22"/>
    </row>
    <row r="141" spans="1:6" ht="15.75">
      <c r="A141" s="73">
        <v>900</v>
      </c>
      <c r="B141" s="4"/>
      <c r="C141" s="4" t="s">
        <v>15</v>
      </c>
      <c r="D141" s="8">
        <f>SUM(D142:D147)</f>
        <v>339426</v>
      </c>
      <c r="E141" s="8">
        <f>SUM(E142:E147)</f>
        <v>274441</v>
      </c>
      <c r="F141" s="8">
        <f>SUM(F142:F147)</f>
        <v>0</v>
      </c>
    </row>
    <row r="142" spans="1:6" ht="15.75">
      <c r="A142" s="83"/>
      <c r="B142" s="6" t="s">
        <v>95</v>
      </c>
      <c r="C142" s="103" t="s">
        <v>96</v>
      </c>
      <c r="D142" s="9">
        <v>88218</v>
      </c>
      <c r="E142" s="9">
        <v>30000</v>
      </c>
      <c r="F142" s="9"/>
    </row>
    <row r="143" spans="1:6" ht="15.75">
      <c r="A143" s="81"/>
      <c r="B143" s="6" t="s">
        <v>101</v>
      </c>
      <c r="C143" s="103" t="s">
        <v>97</v>
      </c>
      <c r="D143" s="9">
        <v>35000</v>
      </c>
      <c r="E143" s="104">
        <v>30000</v>
      </c>
      <c r="F143" s="9"/>
    </row>
    <row r="144" spans="1:6" ht="15.75">
      <c r="A144" s="81"/>
      <c r="B144" s="68" t="s">
        <v>102</v>
      </c>
      <c r="C144" s="25" t="s">
        <v>98</v>
      </c>
      <c r="D144" s="22">
        <v>10000</v>
      </c>
      <c r="E144" s="17">
        <v>5000</v>
      </c>
      <c r="F144" s="9"/>
    </row>
    <row r="145" spans="1:6" ht="15.75">
      <c r="A145" s="46"/>
      <c r="B145" s="101">
        <v>90013</v>
      </c>
      <c r="C145" s="5" t="s">
        <v>99</v>
      </c>
      <c r="D145" s="102">
        <v>9123</v>
      </c>
      <c r="E145" s="153">
        <v>9403</v>
      </c>
      <c r="F145" s="9"/>
    </row>
    <row r="146" spans="1:6" ht="15.75">
      <c r="A146" s="46"/>
      <c r="B146" s="101">
        <v>90015</v>
      </c>
      <c r="C146" s="5" t="s">
        <v>100</v>
      </c>
      <c r="D146" s="102">
        <v>194585</v>
      </c>
      <c r="E146" s="153">
        <v>200038</v>
      </c>
      <c r="F146" s="9"/>
    </row>
    <row r="147" spans="1:6" ht="15.75">
      <c r="A147" s="46"/>
      <c r="B147" s="80">
        <v>90095</v>
      </c>
      <c r="C147" s="16" t="s">
        <v>38</v>
      </c>
      <c r="D147" s="22">
        <v>2500</v>
      </c>
      <c r="E147" s="17">
        <v>0</v>
      </c>
      <c r="F147" s="9"/>
    </row>
    <row r="148" spans="1:6" ht="15.75">
      <c r="A148" s="73">
        <v>921</v>
      </c>
      <c r="B148" s="49"/>
      <c r="C148" s="49" t="s">
        <v>16</v>
      </c>
      <c r="D148" s="34">
        <f>SUM(D149:D151)</f>
        <v>756131</v>
      </c>
      <c r="E148" s="34">
        <f>SUM(E149:E151)</f>
        <v>200000</v>
      </c>
      <c r="F148" s="8">
        <f>SUM(F149:F151)</f>
        <v>0</v>
      </c>
    </row>
    <row r="149" spans="1:6" ht="15.75">
      <c r="A149" s="115"/>
      <c r="B149" s="118">
        <v>92105</v>
      </c>
      <c r="C149" s="30" t="s">
        <v>104</v>
      </c>
      <c r="D149" s="32">
        <v>163531</v>
      </c>
      <c r="E149" s="31">
        <v>0</v>
      </c>
      <c r="F149" s="22"/>
    </row>
    <row r="150" spans="1:6" ht="15.75">
      <c r="A150" s="116"/>
      <c r="B150" s="79">
        <v>92109</v>
      </c>
      <c r="C150" s="24" t="s">
        <v>103</v>
      </c>
      <c r="D150" s="11">
        <v>292600</v>
      </c>
      <c r="E150" s="19">
        <v>200000</v>
      </c>
      <c r="F150" s="9"/>
    </row>
    <row r="151" spans="1:6" ht="15.75">
      <c r="A151" s="117"/>
      <c r="B151" s="79">
        <v>92120</v>
      </c>
      <c r="C151" s="24" t="s">
        <v>105</v>
      </c>
      <c r="D151" s="11">
        <v>300000</v>
      </c>
      <c r="E151" s="19">
        <v>0</v>
      </c>
      <c r="F151" s="9"/>
    </row>
    <row r="152" spans="1:6" ht="15.75">
      <c r="A152" s="76">
        <v>926</v>
      </c>
      <c r="B152" s="49"/>
      <c r="C152" s="49" t="s">
        <v>106</v>
      </c>
      <c r="D152" s="34">
        <f>SUM(D153)</f>
        <v>79994</v>
      </c>
      <c r="E152" s="34">
        <f>SUM(E153)</f>
        <v>50000</v>
      </c>
      <c r="F152" s="34">
        <f>SUM(F153)</f>
        <v>0</v>
      </c>
    </row>
    <row r="153" spans="1:6" ht="15.75">
      <c r="A153" s="42"/>
      <c r="B153" s="45">
        <v>92605</v>
      </c>
      <c r="C153" s="24" t="s">
        <v>107</v>
      </c>
      <c r="D153" s="11">
        <v>79994</v>
      </c>
      <c r="E153" s="19">
        <v>50000</v>
      </c>
      <c r="F153" s="9"/>
    </row>
    <row r="154" spans="1:6" ht="19.5" customHeight="1">
      <c r="A154" s="119"/>
      <c r="B154" s="120"/>
      <c r="C154" s="121" t="s">
        <v>22</v>
      </c>
      <c r="D154" s="122">
        <f>(D19+D24+D29+D31+D47+D56+D59+D66+D69+D72+D74+D101+D104+D133+D141+D148+D152)</f>
        <v>14907044</v>
      </c>
      <c r="E154" s="122">
        <f>(E19+E24+E29+E31+E47+E56+E59+E66+E69+E72+E74+E101+E104+E133+E141+E148+E152)</f>
        <v>12513550</v>
      </c>
      <c r="F154" s="122">
        <f>(F19+F24+F29+F31+F47+F56+F59+F66+F69+F72+F74+F101+F104+F133+F141+F148+F152)</f>
        <v>5109580</v>
      </c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</sheetData>
  <printOptions/>
  <pageMargins left="0.5905511811023623" right="0.1968503937007874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Sulików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Maria Maciaszek</cp:lastModifiedBy>
  <cp:lastPrinted>2004-12-28T06:39:35Z</cp:lastPrinted>
  <dcterms:created xsi:type="dcterms:W3CDTF">2004-11-05T09:11:29Z</dcterms:created>
  <dcterms:modified xsi:type="dcterms:W3CDTF">2004-09-25T22:25:47Z</dcterms:modified>
  <cp:category/>
  <cp:version/>
  <cp:contentType/>
  <cp:contentStatus/>
</cp:coreProperties>
</file>